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minal8\AppData\Local\Microsoft\Windows\INetCache\Content.Outlook\IF8V3N0R\"/>
    </mc:Choice>
  </mc:AlternateContent>
  <xr:revisionPtr revIDLastSave="0" documentId="13_ncr:1_{812E6CC5-E8AC-4C8E-B589-058D5D1A4010}" xr6:coauthVersionLast="47" xr6:coauthVersionMax="47" xr10:uidLastSave="{00000000-0000-0000-0000-000000000000}"/>
  <bookViews>
    <workbookView xWindow="-120" yWindow="-120" windowWidth="29040" windowHeight="15720" activeTab="1" xr2:uid="{CEAA2EF3-BED9-418A-95CA-845443D2A084}"/>
  </bookViews>
  <sheets>
    <sheet name="利用料金表" sheetId="2" r:id="rId1"/>
    <sheet name="備品料金表 (記入例)" sheetId="1" r:id="rId2"/>
  </sheets>
  <externalReferences>
    <externalReference r:id="rId3"/>
  </externalReferences>
  <definedNames>
    <definedName name="_xlnm.Print_Area" localSheetId="1">'備品料金表 (記入例)'!$A$1:$K$55</definedName>
    <definedName name="印刷領域？">[1]請求書!$A$1:$J$46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2" l="1"/>
  <c r="J46" i="2"/>
  <c r="J45" i="2"/>
  <c r="J44" i="2"/>
  <c r="J43" i="2"/>
  <c r="J42" i="2"/>
  <c r="J41" i="2"/>
  <c r="J40" i="2"/>
  <c r="J39" i="2"/>
  <c r="J38" i="2"/>
  <c r="J37" i="2"/>
  <c r="F37" i="2"/>
  <c r="J36" i="2"/>
  <c r="F36" i="2"/>
  <c r="J35" i="2"/>
  <c r="F35" i="2"/>
  <c r="J34" i="2"/>
  <c r="F34" i="2"/>
  <c r="J33" i="2"/>
  <c r="F33" i="2"/>
  <c r="J32" i="2"/>
  <c r="F32" i="2"/>
  <c r="J31" i="2"/>
  <c r="J30" i="2"/>
  <c r="F30" i="2"/>
  <c r="J29" i="2"/>
  <c r="F29" i="2"/>
  <c r="J28" i="2"/>
  <c r="F28" i="2"/>
  <c r="J27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F8" i="2"/>
  <c r="J47" i="1"/>
  <c r="J46" i="1"/>
  <c r="J45" i="1"/>
  <c r="J44" i="1"/>
  <c r="J43" i="1"/>
  <c r="J42" i="1"/>
  <c r="J41" i="1"/>
  <c r="J40" i="1"/>
  <c r="J39" i="1"/>
  <c r="J38" i="1"/>
  <c r="J37" i="1"/>
  <c r="F37" i="1"/>
  <c r="J36" i="1"/>
  <c r="F36" i="1"/>
  <c r="F35" i="1"/>
  <c r="J35" i="1" s="1"/>
  <c r="J34" i="1"/>
  <c r="F34" i="1"/>
  <c r="J33" i="1"/>
  <c r="F33" i="1"/>
  <c r="J32" i="1"/>
  <c r="F32" i="1"/>
  <c r="J31" i="1"/>
  <c r="J30" i="1"/>
  <c r="F30" i="1"/>
  <c r="J29" i="1"/>
  <c r="F29" i="1"/>
  <c r="J28" i="1"/>
  <c r="F28" i="1"/>
  <c r="J27" i="1"/>
  <c r="J21" i="1"/>
  <c r="J20" i="1"/>
  <c r="J19" i="1"/>
  <c r="J18" i="1"/>
  <c r="J17" i="1"/>
  <c r="J16" i="1"/>
  <c r="J15" i="1"/>
  <c r="J14" i="1"/>
  <c r="J13" i="1"/>
  <c r="J12" i="1"/>
  <c r="J10" i="1"/>
  <c r="F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Terminal2</author>
  </authors>
  <commentList>
    <comment ref="I9" authorId="0" shapeId="0" xr:uid="{B7C6CF72-6D4A-4604-940F-7428A4BB2C84}">
      <text>
        <r>
          <rPr>
            <sz val="16"/>
            <color indexed="81"/>
            <rFont val="HG丸ｺﾞｼｯｸM-PRO"/>
            <family val="3"/>
            <charset val="128"/>
          </rPr>
          <t>網掛けに数量入力</t>
        </r>
      </text>
    </comment>
    <comment ref="I37" authorId="1" shapeId="0" xr:uid="{A802084B-E367-4E00-92EA-A2BCC33C23BF}">
      <text>
        <r>
          <rPr>
            <sz val="14"/>
            <color indexed="81"/>
            <rFont val="HG丸ｺﾞｼｯｸM-PRO"/>
            <family val="3"/>
            <charset val="128"/>
          </rPr>
          <t>ＡＢホールご利用の場合,各室１台になります。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Terminal2</author>
  </authors>
  <commentList>
    <comment ref="I9" authorId="0" shapeId="0" xr:uid="{73A70E2A-C146-4893-B8CC-4F4829604517}">
      <text>
        <r>
          <rPr>
            <sz val="16"/>
            <color indexed="81"/>
            <rFont val="HG丸ｺﾞｼｯｸM-PRO"/>
            <family val="3"/>
            <charset val="128"/>
          </rPr>
          <t>網掛けに数量入力</t>
        </r>
      </text>
    </comment>
    <comment ref="I37" authorId="1" shapeId="0" xr:uid="{73793EB6-19B2-4742-9EDA-C27BE02B1C6E}">
      <text>
        <r>
          <rPr>
            <sz val="14"/>
            <color indexed="81"/>
            <rFont val="HG丸ｺﾞｼｯｸM-PRO"/>
            <family val="3"/>
            <charset val="128"/>
          </rPr>
          <t>ＡＢホールご利用の場合,各室１台になります。</t>
        </r>
      </text>
    </comment>
  </commentList>
</comments>
</file>

<file path=xl/sharedStrings.xml><?xml version="1.0" encoding="utf-8"?>
<sst xmlns="http://schemas.openxmlformats.org/spreadsheetml/2006/main" count="274" uniqueCount="87">
  <si>
    <t>博多港国際ターミナル　備品料金表</t>
    <rPh sb="11" eb="13">
      <t>ビヒン</t>
    </rPh>
    <rPh sb="13" eb="15">
      <t>リョウキン</t>
    </rPh>
    <rPh sb="15" eb="16">
      <t>ヒョウ</t>
    </rPh>
    <phoneticPr fontId="7"/>
  </si>
  <si>
    <r>
      <t>申請者名称　</t>
    </r>
    <r>
      <rPr>
        <sz val="20"/>
        <color rgb="FFFF0000"/>
        <rFont val="HG丸ｺﾞｼｯｸM-PRO"/>
        <family val="3"/>
        <charset val="128"/>
      </rPr>
      <t>㈱○△□</t>
    </r>
    <rPh sb="0" eb="3">
      <t>シンセイシャ</t>
    </rPh>
    <rPh sb="3" eb="5">
      <t>メイショウ</t>
    </rPh>
    <phoneticPr fontId="3"/>
  </si>
  <si>
    <t>令和6 年　4月1日　利用分</t>
    <rPh sb="0" eb="2">
      <t>レイワ</t>
    </rPh>
    <phoneticPr fontId="3"/>
  </si>
  <si>
    <t>設備</t>
    <rPh sb="0" eb="2">
      <t>セツビ</t>
    </rPh>
    <phoneticPr fontId="7"/>
  </si>
  <si>
    <t>種別</t>
    <rPh sb="0" eb="2">
      <t>シュベツ</t>
    </rPh>
    <phoneticPr fontId="7"/>
  </si>
  <si>
    <t>単位等</t>
    <rPh sb="0" eb="2">
      <t>タンイ</t>
    </rPh>
    <rPh sb="2" eb="3">
      <t>トウ</t>
    </rPh>
    <phoneticPr fontId="7"/>
  </si>
  <si>
    <r>
      <t xml:space="preserve">単価
</t>
    </r>
    <r>
      <rPr>
        <sz val="16"/>
        <rFont val="HG丸ｺﾞｼｯｸM-PRO"/>
        <family val="3"/>
        <charset val="128"/>
      </rPr>
      <t>（税別）</t>
    </r>
    <rPh sb="0" eb="2">
      <t>タンカ</t>
    </rPh>
    <rPh sb="4" eb="6">
      <t>ゼイベツ</t>
    </rPh>
    <phoneticPr fontId="7"/>
  </si>
  <si>
    <r>
      <t>利用料金　　　　　</t>
    </r>
    <r>
      <rPr>
        <sz val="16"/>
        <rFont val="HG丸ｺﾞｼｯｸM-PRO"/>
        <family val="3"/>
        <charset val="128"/>
      </rPr>
      <t>（税込）</t>
    </r>
    <rPh sb="0" eb="2">
      <t>リヨウ</t>
    </rPh>
    <rPh sb="2" eb="4">
      <t>リョウキン</t>
    </rPh>
    <rPh sb="10" eb="12">
      <t>ゼイコミ</t>
    </rPh>
    <phoneticPr fontId="7"/>
  </si>
  <si>
    <t>在庫</t>
    <rPh sb="0" eb="2">
      <t>ザイコ</t>
    </rPh>
    <phoneticPr fontId="7"/>
  </si>
  <si>
    <t>備考</t>
    <rPh sb="0" eb="2">
      <t>ビコウ</t>
    </rPh>
    <phoneticPr fontId="7"/>
  </si>
  <si>
    <t>利用
数量</t>
    <rPh sb="0" eb="2">
      <t>リヨウ</t>
    </rPh>
    <rPh sb="3" eb="5">
      <t>スウリョウ</t>
    </rPh>
    <phoneticPr fontId="7"/>
  </si>
  <si>
    <t>計（税込）</t>
    <rPh sb="0" eb="1">
      <t>ケイ</t>
    </rPh>
    <rPh sb="2" eb="4">
      <t>ゼイコミ</t>
    </rPh>
    <phoneticPr fontId="7"/>
  </si>
  <si>
    <t>貸ホール</t>
    <rPh sb="0" eb="1">
      <t>カ</t>
    </rPh>
    <phoneticPr fontId="3"/>
  </si>
  <si>
    <r>
      <t>ターミナルホール</t>
    </r>
    <r>
      <rPr>
        <sz val="16"/>
        <color theme="1"/>
        <rFont val="HG丸ｺﾞｼｯｸM-PRO"/>
        <family val="3"/>
        <charset val="128"/>
      </rPr>
      <t>（Ａ、Ｂ）</t>
    </r>
    <r>
      <rPr>
        <sz val="18"/>
        <color theme="1"/>
        <rFont val="HG丸ｺﾞｼｯｸM-PRO"/>
        <family val="3"/>
        <charset val="128"/>
      </rPr>
      <t xml:space="preserve">
　　　　　　　　　　　　　　　　　　　　　　　　</t>
    </r>
    <phoneticPr fontId="7"/>
  </si>
  <si>
    <t>Ａ、Ｂ各１室につき</t>
    <rPh sb="3" eb="4">
      <t>カク</t>
    </rPh>
    <rPh sb="5" eb="6">
      <t>シツ</t>
    </rPh>
    <phoneticPr fontId="7"/>
  </si>
  <si>
    <t>-</t>
  </si>
  <si>
    <t>各室250㎡
天井高4ｍ
各室125名</t>
    <rPh sb="0" eb="2">
      <t>カクシツ</t>
    </rPh>
    <rPh sb="7" eb="9">
      <t>テンジョウ</t>
    </rPh>
    <rPh sb="9" eb="10">
      <t>ダカ</t>
    </rPh>
    <phoneticPr fontId="7"/>
  </si>
  <si>
    <t>１時間以内</t>
    <rPh sb="1" eb="3">
      <t>ジカン</t>
    </rPh>
    <rPh sb="3" eb="5">
      <t>イナイ</t>
    </rPh>
    <phoneticPr fontId="7"/>
  </si>
  <si>
    <t>１時間を超え３時間以内</t>
    <rPh sb="1" eb="3">
      <t>ジカン</t>
    </rPh>
    <rPh sb="4" eb="5">
      <t>コ</t>
    </rPh>
    <rPh sb="7" eb="9">
      <t>ジカン</t>
    </rPh>
    <rPh sb="9" eb="11">
      <t>イナイ</t>
    </rPh>
    <phoneticPr fontId="7"/>
  </si>
  <si>
    <t>３時間を超え５時間以内</t>
    <rPh sb="1" eb="3">
      <t>ジカン</t>
    </rPh>
    <rPh sb="4" eb="5">
      <t>コ</t>
    </rPh>
    <rPh sb="7" eb="9">
      <t>ジカン</t>
    </rPh>
    <rPh sb="9" eb="11">
      <t>イナイ</t>
    </rPh>
    <phoneticPr fontId="7"/>
  </si>
  <si>
    <t>５時間を超えるとき</t>
    <rPh sb="1" eb="3">
      <t>ジカン</t>
    </rPh>
    <rPh sb="4" eb="5">
      <t>コ</t>
    </rPh>
    <phoneticPr fontId="7"/>
  </si>
  <si>
    <t>会議室</t>
    <rPh sb="0" eb="3">
      <t>カイギシツ</t>
    </rPh>
    <phoneticPr fontId="7"/>
  </si>
  <si>
    <t>91㎡
天井高2.7ｍ
20名
（椅子のみ-60名）</t>
    <rPh sb="4" eb="6">
      <t>テンジョウ</t>
    </rPh>
    <rPh sb="6" eb="7">
      <t>ダカ</t>
    </rPh>
    <phoneticPr fontId="7"/>
  </si>
  <si>
    <t>特別応接室</t>
    <phoneticPr fontId="7"/>
  </si>
  <si>
    <t>57.5㎡
天井高2.7ｍ
専用ソファ・テーブル設置
10名
（椅子＝全15席）</t>
    <rPh sb="6" eb="8">
      <t>テンジョウ</t>
    </rPh>
    <rPh sb="8" eb="9">
      <t>ダカ</t>
    </rPh>
    <phoneticPr fontId="7"/>
  </si>
  <si>
    <t>控室</t>
    <rPh sb="0" eb="2">
      <t>ヒカエシツ</t>
    </rPh>
    <phoneticPr fontId="7"/>
  </si>
  <si>
    <t>１室１時間までごとに</t>
    <rPh sb="1" eb="2">
      <t>シツ</t>
    </rPh>
    <rPh sb="3" eb="5">
      <t>ジカン</t>
    </rPh>
    <phoneticPr fontId="7"/>
  </si>
  <si>
    <t>机・椅子等</t>
    <rPh sb="0" eb="1">
      <t>ツクエ</t>
    </rPh>
    <rPh sb="2" eb="4">
      <t>イス</t>
    </rPh>
    <rPh sb="4" eb="5">
      <t>トウ</t>
    </rPh>
    <phoneticPr fontId="3"/>
  </si>
  <si>
    <t>机</t>
    <rPh sb="0" eb="1">
      <t>ツクエ</t>
    </rPh>
    <phoneticPr fontId="7"/>
  </si>
  <si>
    <t>1台</t>
    <rPh sb="1" eb="2">
      <t>ダイ</t>
    </rPh>
    <phoneticPr fontId="7"/>
  </si>
  <si>
    <t>-</t>
    <phoneticPr fontId="7"/>
  </si>
  <si>
    <t>45cm×180cm</t>
    <phoneticPr fontId="7"/>
  </si>
  <si>
    <t>円卓（大）</t>
    <rPh sb="0" eb="2">
      <t>エンタク</t>
    </rPh>
    <rPh sb="3" eb="4">
      <t>ダイ</t>
    </rPh>
    <phoneticPr fontId="7"/>
  </si>
  <si>
    <t>φ1.8ｍ</t>
    <phoneticPr fontId="7"/>
  </si>
  <si>
    <t>円卓（小）</t>
    <rPh sb="0" eb="2">
      <t>エンタク</t>
    </rPh>
    <rPh sb="3" eb="4">
      <t>ショウ</t>
    </rPh>
    <phoneticPr fontId="7"/>
  </si>
  <si>
    <t>φ0.9ｍ</t>
    <phoneticPr fontId="7"/>
  </si>
  <si>
    <t>椅子</t>
    <rPh sb="0" eb="2">
      <t>イス</t>
    </rPh>
    <phoneticPr fontId="7"/>
  </si>
  <si>
    <t>1脚</t>
    <rPh sb="1" eb="2">
      <t>キャク</t>
    </rPh>
    <phoneticPr fontId="7"/>
  </si>
  <si>
    <t>ホワイトボード</t>
    <phoneticPr fontId="7"/>
  </si>
  <si>
    <t>映像設備</t>
    <rPh sb="0" eb="2">
      <t>エイゾウ</t>
    </rPh>
    <rPh sb="2" eb="4">
      <t>セツビ</t>
    </rPh>
    <phoneticPr fontId="3"/>
  </si>
  <si>
    <t>ビデオプロジェクター</t>
    <phoneticPr fontId="7"/>
  </si>
  <si>
    <t>１台</t>
    <rPh sb="1" eb="2">
      <t>ダイ</t>
    </rPh>
    <phoneticPr fontId="7"/>
  </si>
  <si>
    <t>固定式スクリーン代含む</t>
    <rPh sb="8" eb="9">
      <t>ダイ</t>
    </rPh>
    <rPh sb="9" eb="10">
      <t>フク</t>
    </rPh>
    <phoneticPr fontId="7"/>
  </si>
  <si>
    <t>プロジェクションテレビ</t>
    <phoneticPr fontId="7"/>
  </si>
  <si>
    <t>スライド映写機</t>
    <rPh sb="4" eb="7">
      <t>エイシャキ</t>
    </rPh>
    <phoneticPr fontId="7"/>
  </si>
  <si>
    <t>オーバーヘッドプロジェクター</t>
    <phoneticPr fontId="7"/>
  </si>
  <si>
    <t>固定式スクリーン</t>
    <rPh sb="0" eb="2">
      <t>コテイ</t>
    </rPh>
    <rPh sb="2" eb="3">
      <t>シキ</t>
    </rPh>
    <phoneticPr fontId="7"/>
  </si>
  <si>
    <t>Aホールのみ使用可(横3m×天地2.2m)</t>
    <rPh sb="6" eb="9">
      <t>シヨウカ</t>
    </rPh>
    <phoneticPr fontId="15"/>
  </si>
  <si>
    <t>移動式スクリーン</t>
    <rPh sb="0" eb="2">
      <t>イドウ</t>
    </rPh>
    <rPh sb="2" eb="3">
      <t>シキ</t>
    </rPh>
    <phoneticPr fontId="7"/>
  </si>
  <si>
    <t>横1.5m×天地1.64m　</t>
  </si>
  <si>
    <t>電子ピアノ</t>
    <rPh sb="0" eb="2">
      <t>デンシ</t>
    </rPh>
    <phoneticPr fontId="7"/>
  </si>
  <si>
    <t>音響</t>
    <rPh sb="0" eb="2">
      <t>オンキョウ</t>
    </rPh>
    <phoneticPr fontId="3"/>
  </si>
  <si>
    <t>マイクロホン</t>
    <phoneticPr fontId="7"/>
  </si>
  <si>
    <t>1本</t>
    <rPh sb="1" eb="2">
      <t>ホン</t>
    </rPh>
    <phoneticPr fontId="7"/>
  </si>
  <si>
    <t>ﾀｰﾐﾅﾙﾎｰﾙのみ使用可</t>
    <rPh sb="10" eb="13">
      <t>シヨウカ</t>
    </rPh>
    <phoneticPr fontId="7"/>
  </si>
  <si>
    <t>ワイヤレスマイクロホン</t>
    <phoneticPr fontId="7"/>
  </si>
  <si>
    <t>１本</t>
    <rPh sb="1" eb="2">
      <t>ホン</t>
    </rPh>
    <phoneticPr fontId="7"/>
  </si>
  <si>
    <t>各ﾎｰﾙにつき1本使用可</t>
    <rPh sb="0" eb="1">
      <t>カク</t>
    </rPh>
    <rPh sb="8" eb="9">
      <t>ホン</t>
    </rPh>
    <rPh sb="9" eb="11">
      <t>シヨウ</t>
    </rPh>
    <rPh sb="11" eb="12">
      <t>カ</t>
    </rPh>
    <phoneticPr fontId="7"/>
  </si>
  <si>
    <t>ワイヤレスマイクロホン(ピンマイク)</t>
    <phoneticPr fontId="7"/>
  </si>
  <si>
    <t>拡声装置</t>
    <rPh sb="0" eb="4">
      <t>カクセイソウチ</t>
    </rPh>
    <phoneticPr fontId="7"/>
  </si>
  <si>
    <t>マイク使用時に必要
(各ホールに１台要)</t>
    <rPh sb="3" eb="6">
      <t>シヨウジ</t>
    </rPh>
    <rPh sb="7" eb="9">
      <t>ヒツヨウ</t>
    </rPh>
    <rPh sb="11" eb="12">
      <t>カク</t>
    </rPh>
    <rPh sb="17" eb="18">
      <t>ダイ</t>
    </rPh>
    <rPh sb="18" eb="19">
      <t>ヨウ</t>
    </rPh>
    <phoneticPr fontId="7"/>
  </si>
  <si>
    <t>舞台装置</t>
    <rPh sb="0" eb="2">
      <t>ブタイ</t>
    </rPh>
    <rPh sb="2" eb="4">
      <t>ソウチ</t>
    </rPh>
    <phoneticPr fontId="3"/>
  </si>
  <si>
    <t>移動式ステージ</t>
    <rPh sb="0" eb="2">
      <t>イドウ</t>
    </rPh>
    <rPh sb="2" eb="3">
      <t>シキ</t>
    </rPh>
    <phoneticPr fontId="7"/>
  </si>
  <si>
    <t>ステップ含む</t>
    <rPh sb="4" eb="5">
      <t>フク</t>
    </rPh>
    <phoneticPr fontId="7"/>
  </si>
  <si>
    <t>演台</t>
    <rPh sb="0" eb="2">
      <t>エンダイ</t>
    </rPh>
    <phoneticPr fontId="7"/>
  </si>
  <si>
    <t>花台</t>
    <rPh sb="0" eb="2">
      <t>カダイ</t>
    </rPh>
    <phoneticPr fontId="7"/>
  </si>
  <si>
    <t>金屏風</t>
    <rPh sb="0" eb="1">
      <t>キン</t>
    </rPh>
    <rPh sb="1" eb="3">
      <t>ビョウブ</t>
    </rPh>
    <phoneticPr fontId="7"/>
  </si>
  <si>
    <t>半双</t>
    <rPh sb="0" eb="1">
      <t>ハン</t>
    </rPh>
    <rPh sb="1" eb="2">
      <t>フタ</t>
    </rPh>
    <phoneticPr fontId="7"/>
  </si>
  <si>
    <t>電動バトン（Bホールのみ）</t>
    <rPh sb="0" eb="2">
      <t>デンドウ</t>
    </rPh>
    <phoneticPr fontId="7"/>
  </si>
  <si>
    <t>φ42.7mm　長さ約8ｍ</t>
    <rPh sb="10" eb="11">
      <t>ヤク</t>
    </rPh>
    <phoneticPr fontId="7"/>
  </si>
  <si>
    <t>その他</t>
    <rPh sb="2" eb="3">
      <t>タ</t>
    </rPh>
    <phoneticPr fontId="3"/>
  </si>
  <si>
    <t>案内サイン</t>
    <rPh sb="0" eb="2">
      <t>アンナイ</t>
    </rPh>
    <phoneticPr fontId="7"/>
  </si>
  <si>
    <t>スタンド類（ﾏｲｸｽﾀﾝﾄﾞ：短）</t>
    <rPh sb="15" eb="16">
      <t>ミジカ</t>
    </rPh>
    <phoneticPr fontId="7"/>
  </si>
  <si>
    <t>スタンド類（ﾏｲｸｽﾀﾝﾄﾞ：長）</t>
    <rPh sb="15" eb="16">
      <t>チョウ</t>
    </rPh>
    <phoneticPr fontId="7"/>
  </si>
  <si>
    <t>この表に掲げる設備以外のものを使用する場合</t>
    <rPh sb="2" eb="3">
      <t>ヒョウ</t>
    </rPh>
    <rPh sb="4" eb="5">
      <t>カカ</t>
    </rPh>
    <rPh sb="7" eb="9">
      <t>セツビ</t>
    </rPh>
    <rPh sb="9" eb="11">
      <t>イガイ</t>
    </rPh>
    <rPh sb="15" eb="17">
      <t>シヨウ</t>
    </rPh>
    <rPh sb="19" eb="21">
      <t>バアイ</t>
    </rPh>
    <phoneticPr fontId="7"/>
  </si>
  <si>
    <t>コンセント（1ｋｗ）</t>
    <phoneticPr fontId="7"/>
  </si>
  <si>
    <t>１個</t>
    <rPh sb="1" eb="2">
      <t>コ</t>
    </rPh>
    <phoneticPr fontId="7"/>
  </si>
  <si>
    <t>合計</t>
    <rPh sb="0" eb="2">
      <t>ゴウケイ</t>
    </rPh>
    <phoneticPr fontId="3"/>
  </si>
  <si>
    <t>〒812-0031</t>
  </si>
  <si>
    <t xml:space="preserve">福岡市博多区沖浜町14-1　博多港国際ﾀｰﾐﾅﾙ </t>
    <phoneticPr fontId="3"/>
  </si>
  <si>
    <t>博多港開発 株式会社</t>
    <rPh sb="0" eb="3">
      <t>ハカタコウ</t>
    </rPh>
    <rPh sb="3" eb="5">
      <t>カイハツ</t>
    </rPh>
    <rPh sb="6" eb="10">
      <t>カブシキガイシャ</t>
    </rPh>
    <phoneticPr fontId="3"/>
  </si>
  <si>
    <t>TEL 092-282-4871  FAX 092-282-4872</t>
    <phoneticPr fontId="3"/>
  </si>
  <si>
    <t>博多港国際ターミナル　利用料金表</t>
    <rPh sb="11" eb="13">
      <t>リヨウ</t>
    </rPh>
    <rPh sb="13" eb="15">
      <t>リョウキン</t>
    </rPh>
    <rPh sb="15" eb="16">
      <t>ヒョウ</t>
    </rPh>
    <phoneticPr fontId="7"/>
  </si>
  <si>
    <t>申請者名称　</t>
    <rPh sb="0" eb="3">
      <t>シンセイシャ</t>
    </rPh>
    <rPh sb="3" eb="5">
      <t>メイショウ</t>
    </rPh>
    <phoneticPr fontId="3"/>
  </si>
  <si>
    <t xml:space="preserve"> 令和   年　月　日　利用分</t>
    <rPh sb="1" eb="3">
      <t>レイワ</t>
    </rPh>
    <phoneticPr fontId="3"/>
  </si>
  <si>
    <t>スタンド類（案内ｽﾀﾝﾄﾞ）</t>
    <phoneticPr fontId="7"/>
  </si>
  <si>
    <t>博多港開発株式会社</t>
    <rPh sb="0" eb="3">
      <t>ハカタコウ</t>
    </rPh>
    <rPh sb="3" eb="5">
      <t>カイハツ</t>
    </rPh>
    <rPh sb="5" eb="9">
      <t>カブシキカイシャ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</si>
</sst>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&quot;円&quot;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8"/>
      <color rgb="FFFF000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0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name val="游ゴシック"/>
      <family val="2"/>
      <scheme val="minor"/>
    </font>
    <font>
      <sz val="10.5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6"/>
      <color indexed="81"/>
      <name val="HG丸ｺﾞｼｯｸM-PRO"/>
      <family val="3"/>
      <charset val="128"/>
    </font>
    <font>
      <sz val="14"/>
      <color indexed="8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 diagonalDown="1"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2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14" fontId="8" fillId="0" borderId="0" xfId="1" applyNumberFormat="1" applyFont="1" applyAlignment="1">
      <alignment horizontal="left"/>
    </xf>
    <xf numFmtId="0" fontId="5" fillId="0" borderId="0" xfId="1" applyFont="1"/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 shrinkToFit="1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 shrinkToFit="1"/>
    </xf>
    <xf numFmtId="3" fontId="2" fillId="0" borderId="0" xfId="1" applyNumberFormat="1" applyFont="1" applyAlignment="1">
      <alignment horizontal="right" shrinkToFit="1"/>
    </xf>
    <xf numFmtId="3" fontId="2" fillId="0" borderId="0" xfId="1" applyNumberFormat="1" applyFont="1" applyAlignment="1">
      <alignment horizontal="center"/>
    </xf>
    <xf numFmtId="0" fontId="4" fillId="0" borderId="0" xfId="1" applyFont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3" fontId="11" fillId="2" borderId="2" xfId="1" applyNumberFormat="1" applyFont="1" applyFill="1" applyBorder="1" applyAlignment="1">
      <alignment horizontal="center" vertical="center" wrapText="1"/>
    </xf>
    <xf numFmtId="176" fontId="11" fillId="2" borderId="2" xfId="1" applyNumberFormat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shrinkToFit="1"/>
    </xf>
    <xf numFmtId="3" fontId="11" fillId="2" borderId="2" xfId="1" applyNumberFormat="1" applyFont="1" applyFill="1" applyBorder="1" applyAlignment="1">
      <alignment horizontal="center" vertical="center" wrapText="1" shrinkToFit="1"/>
    </xf>
    <xf numFmtId="0" fontId="2" fillId="0" borderId="0" xfId="1" applyFont="1" applyAlignment="1">
      <alignment horizontal="center" vertical="center"/>
    </xf>
    <xf numFmtId="0" fontId="5" fillId="0" borderId="2" xfId="1" applyFont="1" applyBorder="1" applyAlignment="1">
      <alignment vertical="center" shrinkToFit="1"/>
    </xf>
    <xf numFmtId="3" fontId="5" fillId="0" borderId="2" xfId="1" applyNumberFormat="1" applyFont="1" applyBorder="1" applyAlignment="1">
      <alignment horizontal="right" vertical="center" shrinkToFit="1"/>
    </xf>
    <xf numFmtId="3" fontId="5" fillId="0" borderId="2" xfId="1" applyNumberFormat="1" applyFont="1" applyBorder="1" applyAlignment="1">
      <alignment horizontal="center" vertical="center"/>
    </xf>
    <xf numFmtId="177" fontId="5" fillId="0" borderId="5" xfId="1" applyNumberFormat="1" applyFont="1" applyBorder="1" applyAlignment="1">
      <alignment horizontal="right" vertical="center" shrinkToFit="1"/>
    </xf>
    <xf numFmtId="0" fontId="2" fillId="0" borderId="0" xfId="1" applyFont="1" applyAlignment="1">
      <alignment vertical="center"/>
    </xf>
    <xf numFmtId="3" fontId="5" fillId="4" borderId="2" xfId="1" applyNumberFormat="1" applyFont="1" applyFill="1" applyBorder="1" applyAlignment="1">
      <alignment horizontal="center" vertical="center"/>
    </xf>
    <xf numFmtId="177" fontId="5" fillId="0" borderId="2" xfId="1" applyNumberFormat="1" applyFont="1" applyBorder="1" applyAlignment="1">
      <alignment horizontal="right" vertical="center" shrinkToFit="1"/>
    </xf>
    <xf numFmtId="3" fontId="8" fillId="4" borderId="2" xfId="1" applyNumberFormat="1" applyFont="1" applyFill="1" applyBorder="1" applyAlignment="1">
      <alignment horizontal="center" vertical="center"/>
    </xf>
    <xf numFmtId="177" fontId="8" fillId="0" borderId="2" xfId="1" applyNumberFormat="1" applyFont="1" applyBorder="1" applyAlignment="1">
      <alignment horizontal="right" vertical="center" shrinkToFit="1"/>
    </xf>
    <xf numFmtId="0" fontId="5" fillId="0" borderId="4" xfId="1" applyFont="1" applyBorder="1" applyAlignment="1">
      <alignment vertical="center" shrinkToFit="1"/>
    </xf>
    <xf numFmtId="3" fontId="5" fillId="0" borderId="4" xfId="1" applyNumberFormat="1" applyFont="1" applyBorder="1" applyAlignment="1">
      <alignment horizontal="right" vertical="center" shrinkToFit="1"/>
    </xf>
    <xf numFmtId="3" fontId="5" fillId="0" borderId="4" xfId="1" applyNumberFormat="1" applyFont="1" applyBorder="1" applyAlignment="1">
      <alignment horizontal="center" vertical="center"/>
    </xf>
    <xf numFmtId="3" fontId="5" fillId="4" borderId="4" xfId="1" applyNumberFormat="1" applyFont="1" applyFill="1" applyBorder="1" applyAlignment="1">
      <alignment horizontal="center" vertical="center"/>
    </xf>
    <xf numFmtId="177" fontId="5" fillId="0" borderId="4" xfId="1" applyNumberFormat="1" applyFont="1" applyBorder="1" applyAlignment="1">
      <alignment horizontal="right" vertical="center" shrinkToFit="1"/>
    </xf>
    <xf numFmtId="0" fontId="5" fillId="0" borderId="7" xfId="1" applyFont="1" applyBorder="1" applyAlignment="1">
      <alignment vertical="center" shrinkToFit="1"/>
    </xf>
    <xf numFmtId="3" fontId="5" fillId="0" borderId="7" xfId="1" applyNumberFormat="1" applyFont="1" applyBorder="1" applyAlignment="1">
      <alignment horizontal="right" vertical="center" shrinkToFit="1"/>
    </xf>
    <xf numFmtId="3" fontId="5" fillId="0" borderId="7" xfId="1" applyNumberFormat="1" applyFont="1" applyBorder="1" applyAlignment="1">
      <alignment horizontal="center" vertical="center"/>
    </xf>
    <xf numFmtId="3" fontId="5" fillId="4" borderId="7" xfId="1" applyNumberFormat="1" applyFont="1" applyFill="1" applyBorder="1" applyAlignment="1">
      <alignment horizontal="center" vertical="center"/>
    </xf>
    <xf numFmtId="177" fontId="5" fillId="0" borderId="7" xfId="1" applyNumberFormat="1" applyFont="1" applyBorder="1" applyAlignment="1">
      <alignment horizontal="right" vertical="center" shrinkToFit="1"/>
    </xf>
    <xf numFmtId="0" fontId="5" fillId="0" borderId="9" xfId="1" applyFont="1" applyBorder="1" applyAlignment="1">
      <alignment vertical="center" shrinkToFit="1"/>
    </xf>
    <xf numFmtId="3" fontId="5" fillId="0" borderId="9" xfId="1" applyNumberFormat="1" applyFont="1" applyBorder="1" applyAlignment="1">
      <alignment horizontal="right" vertical="center" shrinkToFit="1"/>
    </xf>
    <xf numFmtId="3" fontId="5" fillId="0" borderId="9" xfId="1" applyNumberFormat="1" applyFont="1" applyBorder="1" applyAlignment="1">
      <alignment horizontal="center" vertical="center"/>
    </xf>
    <xf numFmtId="3" fontId="5" fillId="4" borderId="9" xfId="1" applyNumberFormat="1" applyFont="1" applyFill="1" applyBorder="1" applyAlignment="1">
      <alignment horizontal="center" vertical="center"/>
    </xf>
    <xf numFmtId="177" fontId="5" fillId="0" borderId="9" xfId="1" applyNumberFormat="1" applyFont="1" applyBorder="1" applyAlignment="1">
      <alignment horizontal="right" vertical="center" shrinkToFit="1"/>
    </xf>
    <xf numFmtId="0" fontId="5" fillId="0" borderId="10" xfId="1" applyFont="1" applyBorder="1" applyAlignment="1">
      <alignment horizontal="left" vertical="center" shrinkToFit="1"/>
    </xf>
    <xf numFmtId="0" fontId="5" fillId="0" borderId="10" xfId="1" applyFont="1" applyBorder="1" applyAlignment="1">
      <alignment vertical="center" shrinkToFit="1"/>
    </xf>
    <xf numFmtId="3" fontId="5" fillId="0" borderId="10" xfId="1" applyNumberFormat="1" applyFont="1" applyBorder="1" applyAlignment="1">
      <alignment horizontal="right" vertical="center" shrinkToFit="1"/>
    </xf>
    <xf numFmtId="176" fontId="5" fillId="0" borderId="10" xfId="1" applyNumberFormat="1" applyFont="1" applyBorder="1" applyAlignment="1">
      <alignment vertical="center" shrinkToFit="1"/>
    </xf>
    <xf numFmtId="3" fontId="5" fillId="0" borderId="10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 shrinkToFit="1"/>
    </xf>
    <xf numFmtId="3" fontId="5" fillId="4" borderId="11" xfId="1" applyNumberFormat="1" applyFont="1" applyFill="1" applyBorder="1" applyAlignment="1">
      <alignment horizontal="center" vertical="center"/>
    </xf>
    <xf numFmtId="177" fontId="5" fillId="0" borderId="11" xfId="1" applyNumberFormat="1" applyFont="1" applyBorder="1" applyAlignment="1">
      <alignment horizontal="right" vertical="center" shrinkToFit="1"/>
    </xf>
    <xf numFmtId="0" fontId="5" fillId="0" borderId="12" xfId="1" applyFont="1" applyBorder="1" applyAlignment="1">
      <alignment horizontal="left" vertical="center" shrinkToFit="1"/>
    </xf>
    <xf numFmtId="0" fontId="5" fillId="0" borderId="12" xfId="1" applyFont="1" applyBorder="1" applyAlignment="1">
      <alignment horizontal="right" vertical="center"/>
    </xf>
    <xf numFmtId="3" fontId="5" fillId="0" borderId="12" xfId="1" applyNumberFormat="1" applyFont="1" applyBorder="1" applyAlignment="1">
      <alignment horizontal="right" vertical="center" shrinkToFit="1"/>
    </xf>
    <xf numFmtId="3" fontId="5" fillId="0" borderId="12" xfId="1" applyNumberFormat="1" applyFont="1" applyBorder="1" applyAlignment="1">
      <alignment horizontal="center" vertical="center"/>
    </xf>
    <xf numFmtId="3" fontId="8" fillId="4" borderId="12" xfId="1" applyNumberFormat="1" applyFont="1" applyFill="1" applyBorder="1" applyAlignment="1">
      <alignment horizontal="center" vertical="center"/>
    </xf>
    <xf numFmtId="177" fontId="5" fillId="0" borderId="13" xfId="1" applyNumberFormat="1" applyFont="1" applyBorder="1" applyAlignment="1">
      <alignment horizontal="right" vertical="center" shrinkToFit="1"/>
    </xf>
    <xf numFmtId="0" fontId="5" fillId="0" borderId="2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right" vertical="center"/>
    </xf>
    <xf numFmtId="3" fontId="8" fillId="4" borderId="4" xfId="1" applyNumberFormat="1" applyFont="1" applyFill="1" applyBorder="1" applyAlignment="1">
      <alignment horizontal="center" vertical="center"/>
    </xf>
    <xf numFmtId="0" fontId="14" fillId="0" borderId="0" xfId="1" applyFont="1" applyAlignment="1">
      <alignment vertical="center"/>
    </xf>
    <xf numFmtId="177" fontId="5" fillId="0" borderId="14" xfId="1" applyNumberFormat="1" applyFont="1" applyBorder="1" applyAlignment="1">
      <alignment horizontal="right" vertical="center" shrinkToFit="1"/>
    </xf>
    <xf numFmtId="0" fontId="5" fillId="0" borderId="7" xfId="1" applyFont="1" applyBorder="1" applyAlignment="1">
      <alignment horizontal="left" vertical="center" shrinkToFit="1"/>
    </xf>
    <xf numFmtId="0" fontId="5" fillId="0" borderId="7" xfId="1" applyFont="1" applyBorder="1" applyAlignment="1">
      <alignment horizontal="right" vertical="center"/>
    </xf>
    <xf numFmtId="0" fontId="12" fillId="0" borderId="2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shrinkToFit="1"/>
    </xf>
    <xf numFmtId="0" fontId="5" fillId="0" borderId="9" xfId="1" applyFont="1" applyBorder="1" applyAlignment="1">
      <alignment horizontal="right" vertical="center"/>
    </xf>
    <xf numFmtId="0" fontId="5" fillId="5" borderId="3" xfId="1" applyFont="1" applyFill="1" applyBorder="1" applyAlignment="1">
      <alignment vertical="distributed" textRotation="255" indent="40"/>
    </xf>
    <xf numFmtId="3" fontId="5" fillId="4" borderId="12" xfId="1" applyNumberFormat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right" vertical="center"/>
    </xf>
    <xf numFmtId="0" fontId="16" fillId="0" borderId="4" xfId="1" applyFont="1" applyBorder="1" applyAlignment="1">
      <alignment horizontal="left" vertical="center" wrapText="1" shrinkToFit="1"/>
    </xf>
    <xf numFmtId="0" fontId="14" fillId="0" borderId="7" xfId="1" applyFont="1" applyBorder="1" applyAlignment="1">
      <alignment horizontal="left" vertical="center" shrinkToFit="1"/>
    </xf>
    <xf numFmtId="177" fontId="5" fillId="0" borderId="12" xfId="1" applyNumberFormat="1" applyFont="1" applyBorder="1" applyAlignment="1">
      <alignment horizontal="right" vertical="center" shrinkToFit="1"/>
    </xf>
    <xf numFmtId="0" fontId="17" fillId="0" borderId="9" xfId="1" applyFont="1" applyBorder="1" applyAlignment="1">
      <alignment horizontal="left" vertical="center" wrapText="1"/>
    </xf>
    <xf numFmtId="0" fontId="18" fillId="0" borderId="15" xfId="1" applyFont="1" applyBorder="1" applyAlignment="1">
      <alignment vertical="distributed" textRotation="255" indent="40"/>
    </xf>
    <xf numFmtId="0" fontId="12" fillId="0" borderId="16" xfId="1" applyFont="1" applyBorder="1" applyAlignment="1">
      <alignment horizontal="left" vertical="center" wrapText="1"/>
    </xf>
    <xf numFmtId="3" fontId="19" fillId="0" borderId="16" xfId="1" applyNumberFormat="1" applyFont="1" applyBorder="1" applyAlignment="1">
      <alignment horizontal="center" vertical="center"/>
    </xf>
    <xf numFmtId="177" fontId="19" fillId="0" borderId="7" xfId="1" applyNumberFormat="1" applyFont="1" applyBorder="1" applyAlignment="1">
      <alignment horizontal="right" vertical="center" shrinkToFit="1"/>
    </xf>
    <xf numFmtId="0" fontId="18" fillId="0" borderId="0" xfId="1" applyFont="1" applyAlignment="1">
      <alignment vertical="distributed" textRotation="255" indent="40"/>
    </xf>
    <xf numFmtId="0" fontId="14" fillId="0" borderId="0" xfId="1" applyFont="1" applyAlignment="1">
      <alignment horizontal="left" vertical="center" shrinkToFit="1"/>
    </xf>
    <xf numFmtId="0" fontId="14" fillId="0" borderId="0" xfId="1" applyFont="1" applyAlignment="1">
      <alignment horizontal="right" vertical="center"/>
    </xf>
    <xf numFmtId="3" fontId="14" fillId="0" borderId="0" xfId="1" applyNumberFormat="1" applyFont="1" applyAlignment="1">
      <alignment horizontal="right" vertical="center" shrinkToFit="1"/>
    </xf>
    <xf numFmtId="3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177" fontId="12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left" vertical="center" wrapText="1"/>
    </xf>
    <xf numFmtId="3" fontId="14" fillId="0" borderId="0" xfId="1" applyNumberFormat="1" applyFont="1" applyAlignment="1">
      <alignment horizontal="center" vertical="center"/>
    </xf>
    <xf numFmtId="177" fontId="14" fillId="0" borderId="0" xfId="1" applyNumberFormat="1" applyFont="1" applyAlignment="1">
      <alignment horizontal="right" vertical="center" shrinkToFit="1"/>
    </xf>
    <xf numFmtId="3" fontId="14" fillId="0" borderId="0" xfId="1" applyNumberFormat="1" applyFont="1" applyAlignment="1">
      <alignment horizontal="left" vertical="center" shrinkToFit="1"/>
    </xf>
    <xf numFmtId="3" fontId="14" fillId="0" borderId="0" xfId="1" applyNumberFormat="1" applyFont="1" applyAlignment="1">
      <alignment horizontal="left" vertical="center"/>
    </xf>
    <xf numFmtId="0" fontId="14" fillId="0" borderId="0" xfId="1" applyFont="1" applyAlignment="1">
      <alignment vertical="center" shrinkToFi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177" fontId="12" fillId="0" borderId="0" xfId="1" applyNumberFormat="1" applyFont="1" applyAlignment="1">
      <alignment horizontal="right" shrinkToFit="1"/>
    </xf>
    <xf numFmtId="0" fontId="5" fillId="0" borderId="0" xfId="1" applyFont="1" applyAlignment="1">
      <alignment vertical="center"/>
    </xf>
    <xf numFmtId="3" fontId="12" fillId="0" borderId="16" xfId="1" applyNumberFormat="1" applyFont="1" applyBorder="1" applyAlignment="1">
      <alignment horizontal="center" vertical="center"/>
    </xf>
    <xf numFmtId="177" fontId="12" fillId="0" borderId="7" xfId="1" applyNumberFormat="1" applyFont="1" applyBorder="1" applyAlignment="1">
      <alignment horizontal="right" vertical="center" shrinkToFit="1"/>
    </xf>
    <xf numFmtId="3" fontId="18" fillId="0" borderId="16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8" fillId="0" borderId="1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 shrinkToFit="1"/>
    </xf>
    <xf numFmtId="3" fontId="5" fillId="3" borderId="3" xfId="1" applyNumberFormat="1" applyFont="1" applyFill="1" applyBorder="1" applyAlignment="1">
      <alignment horizontal="center" vertical="center" textRotation="255"/>
    </xf>
    <xf numFmtId="3" fontId="5" fillId="3" borderId="6" xfId="1" applyNumberFormat="1" applyFont="1" applyFill="1" applyBorder="1" applyAlignment="1">
      <alignment horizontal="center" vertical="center" textRotation="255"/>
    </xf>
    <xf numFmtId="0" fontId="5" fillId="0" borderId="4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14" fillId="0" borderId="4" xfId="1" applyFont="1" applyBorder="1" applyAlignment="1">
      <alignment horizontal="left" vertical="center" wrapText="1" shrinkToFit="1"/>
    </xf>
    <xf numFmtId="0" fontId="5" fillId="0" borderId="3" xfId="1" applyFont="1" applyBorder="1" applyAlignment="1">
      <alignment horizontal="left" vertical="center" wrapText="1" shrinkToFit="1"/>
    </xf>
    <xf numFmtId="0" fontId="5" fillId="0" borderId="6" xfId="1" applyFont="1" applyBorder="1" applyAlignment="1">
      <alignment horizontal="left" vertical="center" wrapText="1" shrinkToFit="1"/>
    </xf>
    <xf numFmtId="0" fontId="5" fillId="0" borderId="3" xfId="1" applyFont="1" applyBorder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12" fillId="0" borderId="8" xfId="1" applyFont="1" applyBorder="1" applyAlignment="1">
      <alignment horizontal="left" vertical="center" wrapText="1" shrinkToFit="1"/>
    </xf>
    <xf numFmtId="0" fontId="14" fillId="0" borderId="3" xfId="1" applyFont="1" applyBorder="1" applyAlignment="1">
      <alignment horizontal="left" vertical="center" wrapText="1" shrinkToFit="1"/>
    </xf>
    <xf numFmtId="0" fontId="14" fillId="0" borderId="6" xfId="1" applyFont="1" applyBorder="1" applyAlignment="1">
      <alignment horizontal="left" vertical="center" wrapText="1" shrinkToFit="1"/>
    </xf>
    <xf numFmtId="3" fontId="5" fillId="3" borderId="8" xfId="1" applyNumberFormat="1" applyFont="1" applyFill="1" applyBorder="1" applyAlignment="1">
      <alignment horizontal="center" vertical="center" textRotation="255"/>
    </xf>
    <xf numFmtId="0" fontId="9" fillId="0" borderId="1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left" vertical="center" shrinkToFit="1"/>
    </xf>
  </cellXfs>
  <cellStyles count="2">
    <cellStyle name="標準" xfId="0" builtinId="0"/>
    <cellStyle name="標準 2 2" xfId="1" xr:uid="{C799620B-9271-4C27-9B58-457E9F35AB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1B5ED\disk\&#35531;&#27714;&#26360;\&#24179;&#25104;22&#24180;&#24230;\&#12467;&#12500;&#12540;%20&#65374;%20&#20837;&#37329;&#34920;%20&#20837;&#21147;(%201&#2637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一覧表"/>
      <sheetName val="AGT住所録"/>
      <sheetName val="請求書"/>
      <sheetName val="入金情報"/>
      <sheetName val="保存請求一覧表"/>
      <sheetName val="請求書NEW"/>
      <sheetName val="項目リスト"/>
      <sheetName val="入力リスト"/>
    </sheetNames>
    <sheetDataSet>
      <sheetData sheetId="0"/>
      <sheetData sheetId="1" refreshError="1"/>
      <sheetData sheetId="2">
        <row r="2">
          <cell r="B2" t="str">
            <v>ＮＮＮＮＮＮＮＮＮＮＮＮＮＮＮＮＮＮＮＮ</v>
          </cell>
          <cell r="H2">
            <v>39835</v>
          </cell>
        </row>
        <row r="3">
          <cell r="B3" t="str">
            <v>ＮＮＮＮＮＮＮＮＮＮＮＮＮＮＮＮＮＮＮＮ</v>
          </cell>
          <cell r="H3" t="str">
            <v xml:space="preserve"> </v>
          </cell>
        </row>
        <row r="5">
          <cell r="B5" t="str">
            <v>近畿日本ﾂｰﾘｽﾄ･九州海外仕入ﾎﾘﾃﾞｲｾﾝﾀｰ　様</v>
          </cell>
        </row>
        <row r="6">
          <cell r="J6" t="str">
            <v>〒812-0031</v>
          </cell>
        </row>
        <row r="7">
          <cell r="J7" t="str">
            <v>福岡市博多区沖浜町 14‐1</v>
          </cell>
        </row>
        <row r="8">
          <cell r="J8" t="str">
            <v>博多港国際ターミナル</v>
          </cell>
        </row>
        <row r="9">
          <cell r="J9" t="str">
            <v xml:space="preserve">   TEL 092‐281‐2315</v>
          </cell>
        </row>
        <row r="10">
          <cell r="J10" t="str">
            <v>ＪＲ九州高速船株式会社</v>
          </cell>
        </row>
        <row r="11">
          <cell r="J11" t="str">
            <v xml:space="preserve">    代表取締役社長  丸山康晴</v>
          </cell>
        </row>
        <row r="14">
          <cell r="A14" t="str">
            <v>請  求  書</v>
          </cell>
        </row>
        <row r="15">
          <cell r="H15" t="str">
            <v xml:space="preserve"> </v>
          </cell>
        </row>
        <row r="16">
          <cell r="B16" t="str">
            <v>請求金額</v>
          </cell>
          <cell r="C16">
            <v>4088070</v>
          </cell>
        </row>
        <row r="18">
          <cell r="B18" t="str">
            <v>ご利用頂きましてありがとうございます。</v>
          </cell>
        </row>
        <row r="19">
          <cell r="B19" t="str">
            <v>上記の金額、ご請求いたします。</v>
          </cell>
        </row>
        <row r="22">
          <cell r="C22" t="str">
            <v>内   訳</v>
          </cell>
        </row>
        <row r="24">
          <cell r="C24" t="str">
            <v>内   訳</v>
          </cell>
          <cell r="E24" t="str">
            <v>金   額</v>
          </cell>
          <cell r="F24" t="str">
            <v>記    事</v>
          </cell>
        </row>
        <row r="25">
          <cell r="C25" t="str">
            <v>ビートル乗船代2008年12月21日～2009年1月20日</v>
          </cell>
          <cell r="E25">
            <v>4542300</v>
          </cell>
        </row>
        <row r="26">
          <cell r="C26" t="str">
            <v xml:space="preserve">  手数料</v>
          </cell>
          <cell r="D26">
            <v>0.1</v>
          </cell>
          <cell r="E26">
            <v>-454230</v>
          </cell>
        </row>
        <row r="32">
          <cell r="C32" t="str">
            <v>合   計</v>
          </cell>
          <cell r="E32">
            <v>4088070</v>
          </cell>
        </row>
        <row r="34">
          <cell r="E34" t="str">
            <v>*振込手数料はお客様ご負担とさせていただきます。</v>
          </cell>
        </row>
        <row r="37">
          <cell r="C37" t="str">
            <v>○振込先</v>
          </cell>
          <cell r="E37" t="str">
            <v>銀行名</v>
          </cell>
          <cell r="F37" t="str">
            <v>福岡銀行</v>
          </cell>
        </row>
        <row r="39">
          <cell r="E39" t="str">
            <v>支店名</v>
          </cell>
          <cell r="F39" t="str">
            <v>奈良屋町支店</v>
          </cell>
        </row>
        <row r="41">
          <cell r="E41" t="str">
            <v>口座番号</v>
          </cell>
          <cell r="F41" t="str">
            <v>普1261723</v>
          </cell>
        </row>
        <row r="43">
          <cell r="E43" t="str">
            <v>口座名</v>
          </cell>
          <cell r="F43" t="str">
            <v>ｼﾞｪｲｱｰﾙｷｭｳｼｭｳｺｳｿｸｾﾝ(ｶ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AC9C0-78F0-4FBB-8ED4-B7D477991645}">
  <sheetPr>
    <pageSetUpPr fitToPage="1"/>
  </sheetPr>
  <dimension ref="A1:O80"/>
  <sheetViews>
    <sheetView view="pageBreakPreview" zoomScale="40" zoomScaleNormal="100" zoomScaleSheetLayoutView="40" workbookViewId="0">
      <pane xSplit="3" ySplit="7" topLeftCell="D23" activePane="bottomRight" state="frozen"/>
      <selection activeCell="U8" sqref="U8"/>
      <selection pane="topRight" activeCell="U8" sqref="U8"/>
      <selection pane="bottomLeft" activeCell="U8" sqref="U8"/>
      <selection pane="bottomRight" activeCell="H46" sqref="H46"/>
    </sheetView>
  </sheetViews>
  <sheetFormatPr defaultRowHeight="14.25" x14ac:dyDescent="0.15"/>
  <cols>
    <col min="1" max="1" width="3.375" style="1" customWidth="1"/>
    <col min="2" max="2" width="6.625" style="12" customWidth="1"/>
    <col min="3" max="3" width="42.625" style="13" customWidth="1"/>
    <col min="4" max="4" width="36.75" style="12" customWidth="1"/>
    <col min="5" max="5" width="15.625" style="14" customWidth="1"/>
    <col min="6" max="6" width="16.75" style="14" customWidth="1"/>
    <col min="7" max="7" width="12.75" style="15" customWidth="1"/>
    <col min="8" max="8" width="19.75" style="13" customWidth="1"/>
    <col min="9" max="9" width="14.5" style="15" customWidth="1"/>
    <col min="10" max="10" width="25.25" style="13" customWidth="1"/>
    <col min="11" max="11" width="9" style="1"/>
    <col min="12" max="16384" width="9" style="5"/>
  </cols>
  <sheetData>
    <row r="1" spans="1:11" ht="0.75" customHeight="1" x14ac:dyDescent="0.15">
      <c r="B1" s="2"/>
      <c r="C1" s="3"/>
      <c r="D1" s="2"/>
      <c r="E1" s="3"/>
      <c r="F1" s="3"/>
      <c r="G1" s="4"/>
      <c r="H1" s="3"/>
      <c r="I1" s="4"/>
      <c r="J1" s="3"/>
    </row>
    <row r="2" spans="1:11" ht="0.75" customHeight="1" x14ac:dyDescent="0.15">
      <c r="B2" s="2"/>
      <c r="C2" s="3"/>
      <c r="D2" s="2"/>
      <c r="E2" s="3"/>
      <c r="F2" s="3"/>
      <c r="G2" s="4"/>
      <c r="H2" s="3"/>
      <c r="I2" s="4"/>
      <c r="J2" s="3"/>
    </row>
    <row r="3" spans="1:11" s="9" customFormat="1" ht="41.25" customHeight="1" x14ac:dyDescent="0.2">
      <c r="A3" s="6"/>
      <c r="B3" s="103" t="s">
        <v>82</v>
      </c>
      <c r="C3" s="103"/>
      <c r="D3" s="103"/>
      <c r="E3" s="103"/>
      <c r="F3" s="103"/>
      <c r="G3" s="103"/>
      <c r="H3" s="103"/>
      <c r="I3" s="103"/>
      <c r="J3" s="103"/>
      <c r="K3" s="8"/>
    </row>
    <row r="4" spans="1:11" s="9" customFormat="1" ht="43.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8"/>
    </row>
    <row r="5" spans="1:11" ht="35.25" customHeight="1" thickBot="1" x14ac:dyDescent="0.2">
      <c r="B5" s="2"/>
      <c r="C5" s="104" t="s">
        <v>83</v>
      </c>
      <c r="D5" s="105"/>
      <c r="E5" s="3"/>
      <c r="F5" s="3"/>
      <c r="G5" s="4"/>
      <c r="H5" s="99" t="s">
        <v>84</v>
      </c>
      <c r="I5" s="99"/>
      <c r="J5" s="11"/>
    </row>
    <row r="6" spans="1:11" ht="3.75" customHeight="1" thickTop="1" x14ac:dyDescent="0.15"/>
    <row r="7" spans="1:11" s="16" customFormat="1" ht="45" customHeight="1" x14ac:dyDescent="0.4">
      <c r="B7" s="17" t="s">
        <v>3</v>
      </c>
      <c r="C7" s="17" t="s">
        <v>4</v>
      </c>
      <c r="D7" s="17" t="s">
        <v>5</v>
      </c>
      <c r="E7" s="18" t="s">
        <v>6</v>
      </c>
      <c r="F7" s="19" t="s">
        <v>7</v>
      </c>
      <c r="G7" s="20" t="s">
        <v>8</v>
      </c>
      <c r="H7" s="17" t="s">
        <v>9</v>
      </c>
      <c r="I7" s="21" t="s">
        <v>10</v>
      </c>
      <c r="J7" s="17" t="s">
        <v>11</v>
      </c>
    </row>
    <row r="8" spans="1:11" s="27" customFormat="1" ht="39.950000000000003" customHeight="1" x14ac:dyDescent="0.4">
      <c r="A8" s="22"/>
      <c r="B8" s="106" t="s">
        <v>12</v>
      </c>
      <c r="C8" s="108" t="s">
        <v>13</v>
      </c>
      <c r="D8" s="23" t="s">
        <v>14</v>
      </c>
      <c r="E8" s="24"/>
      <c r="F8" s="24" t="str">
        <f>IF(E8="","",ROUNDDOWN(E8*1.08,0))</f>
        <v/>
      </c>
      <c r="G8" s="25" t="s">
        <v>15</v>
      </c>
      <c r="H8" s="111" t="s">
        <v>16</v>
      </c>
      <c r="I8" s="25"/>
      <c r="J8" s="26"/>
      <c r="K8" s="22"/>
    </row>
    <row r="9" spans="1:11" s="27" customFormat="1" ht="39.950000000000003" customHeight="1" x14ac:dyDescent="0.4">
      <c r="A9" s="22"/>
      <c r="B9" s="106"/>
      <c r="C9" s="109"/>
      <c r="D9" s="23" t="s">
        <v>17</v>
      </c>
      <c r="E9" s="24">
        <v>20000</v>
      </c>
      <c r="F9" s="24">
        <v>22000</v>
      </c>
      <c r="G9" s="25" t="s">
        <v>15</v>
      </c>
      <c r="H9" s="112"/>
      <c r="I9" s="28"/>
      <c r="J9" s="29" t="str">
        <f t="shared" ref="J9:J21" si="0">IF(I9="","",F9*I9)</f>
        <v/>
      </c>
      <c r="K9" s="22"/>
    </row>
    <row r="10" spans="1:11" s="27" customFormat="1" ht="39.950000000000003" customHeight="1" x14ac:dyDescent="0.4">
      <c r="A10" s="22"/>
      <c r="B10" s="106"/>
      <c r="C10" s="109"/>
      <c r="D10" s="23" t="s">
        <v>18</v>
      </c>
      <c r="E10" s="24">
        <v>30000</v>
      </c>
      <c r="F10" s="24">
        <v>33000</v>
      </c>
      <c r="G10" s="25" t="s">
        <v>15</v>
      </c>
      <c r="H10" s="112"/>
      <c r="I10" s="28"/>
      <c r="J10" s="29" t="str">
        <f t="shared" si="0"/>
        <v/>
      </c>
      <c r="K10" s="22"/>
    </row>
    <row r="11" spans="1:11" s="27" customFormat="1" ht="39.950000000000003" customHeight="1" x14ac:dyDescent="0.4">
      <c r="A11" s="22"/>
      <c r="B11" s="106"/>
      <c r="C11" s="109"/>
      <c r="D11" s="23" t="s">
        <v>19</v>
      </c>
      <c r="E11" s="24">
        <v>40000</v>
      </c>
      <c r="F11" s="24">
        <v>44000</v>
      </c>
      <c r="G11" s="25" t="s">
        <v>15</v>
      </c>
      <c r="H11" s="112"/>
      <c r="I11" s="28"/>
      <c r="J11" s="29" t="str">
        <f t="shared" si="0"/>
        <v/>
      </c>
      <c r="K11" s="22"/>
    </row>
    <row r="12" spans="1:11" s="27" customFormat="1" ht="39.950000000000003" customHeight="1" thickBot="1" x14ac:dyDescent="0.45">
      <c r="A12" s="22"/>
      <c r="B12" s="106"/>
      <c r="C12" s="110"/>
      <c r="D12" s="32" t="s">
        <v>20</v>
      </c>
      <c r="E12" s="33">
        <v>60000</v>
      </c>
      <c r="F12" s="33">
        <v>66000</v>
      </c>
      <c r="G12" s="34" t="s">
        <v>15</v>
      </c>
      <c r="H12" s="113"/>
      <c r="I12" s="35"/>
      <c r="J12" s="36" t="str">
        <f t="shared" si="0"/>
        <v/>
      </c>
      <c r="K12" s="22"/>
    </row>
    <row r="13" spans="1:11" s="27" customFormat="1" ht="39.950000000000003" customHeight="1" thickTop="1" x14ac:dyDescent="0.4">
      <c r="A13" s="22"/>
      <c r="B13" s="106"/>
      <c r="C13" s="114" t="s">
        <v>21</v>
      </c>
      <c r="D13" s="37" t="s">
        <v>17</v>
      </c>
      <c r="E13" s="38">
        <v>5200</v>
      </c>
      <c r="F13" s="38">
        <v>5720</v>
      </c>
      <c r="G13" s="39" t="s">
        <v>15</v>
      </c>
      <c r="H13" s="116" t="s">
        <v>22</v>
      </c>
      <c r="I13" s="40"/>
      <c r="J13" s="41" t="str">
        <f t="shared" si="0"/>
        <v/>
      </c>
      <c r="K13" s="22"/>
    </row>
    <row r="14" spans="1:11" s="27" customFormat="1" ht="39.950000000000003" customHeight="1" x14ac:dyDescent="0.4">
      <c r="A14" s="22"/>
      <c r="B14" s="106"/>
      <c r="C14" s="114"/>
      <c r="D14" s="23" t="s">
        <v>18</v>
      </c>
      <c r="E14" s="24">
        <v>10400</v>
      </c>
      <c r="F14" s="24">
        <v>11440</v>
      </c>
      <c r="G14" s="25" t="s">
        <v>15</v>
      </c>
      <c r="H14" s="117"/>
      <c r="I14" s="28"/>
      <c r="J14" s="29" t="str">
        <f t="shared" si="0"/>
        <v/>
      </c>
      <c r="K14" s="22"/>
    </row>
    <row r="15" spans="1:11" s="27" customFormat="1" ht="39.950000000000003" customHeight="1" x14ac:dyDescent="0.4">
      <c r="A15" s="22"/>
      <c r="B15" s="106"/>
      <c r="C15" s="114"/>
      <c r="D15" s="23" t="s">
        <v>19</v>
      </c>
      <c r="E15" s="24">
        <v>15600</v>
      </c>
      <c r="F15" s="24">
        <v>17160</v>
      </c>
      <c r="G15" s="25" t="s">
        <v>15</v>
      </c>
      <c r="H15" s="117"/>
      <c r="I15" s="28"/>
      <c r="J15" s="29" t="str">
        <f t="shared" si="0"/>
        <v/>
      </c>
      <c r="K15" s="22"/>
    </row>
    <row r="16" spans="1:11" s="27" customFormat="1" ht="39.950000000000003" customHeight="1" thickBot="1" x14ac:dyDescent="0.45">
      <c r="A16" s="22"/>
      <c r="B16" s="106"/>
      <c r="C16" s="115"/>
      <c r="D16" s="42" t="s">
        <v>20</v>
      </c>
      <c r="E16" s="43">
        <v>26000</v>
      </c>
      <c r="F16" s="43">
        <v>28600</v>
      </c>
      <c r="G16" s="44" t="s">
        <v>15</v>
      </c>
      <c r="H16" s="118"/>
      <c r="I16" s="45"/>
      <c r="J16" s="46" t="str">
        <f t="shared" si="0"/>
        <v/>
      </c>
      <c r="K16" s="22"/>
    </row>
    <row r="17" spans="1:12" s="27" customFormat="1" ht="39.950000000000003" customHeight="1" thickTop="1" x14ac:dyDescent="0.4">
      <c r="A17" s="22"/>
      <c r="B17" s="106"/>
      <c r="C17" s="114" t="s">
        <v>23</v>
      </c>
      <c r="D17" s="23" t="s">
        <v>17</v>
      </c>
      <c r="E17" s="24">
        <v>5200</v>
      </c>
      <c r="F17" s="24">
        <v>5720</v>
      </c>
      <c r="G17" s="25" t="s">
        <v>15</v>
      </c>
      <c r="H17" s="116" t="s">
        <v>24</v>
      </c>
      <c r="I17" s="28"/>
      <c r="J17" s="29" t="str">
        <f t="shared" si="0"/>
        <v/>
      </c>
      <c r="K17" s="22"/>
    </row>
    <row r="18" spans="1:12" s="27" customFormat="1" ht="39.950000000000003" customHeight="1" x14ac:dyDescent="0.4">
      <c r="A18" s="22"/>
      <c r="B18" s="106"/>
      <c r="C18" s="114"/>
      <c r="D18" s="23" t="s">
        <v>18</v>
      </c>
      <c r="E18" s="24">
        <v>10400</v>
      </c>
      <c r="F18" s="24">
        <v>11440</v>
      </c>
      <c r="G18" s="25" t="s">
        <v>15</v>
      </c>
      <c r="H18" s="112"/>
      <c r="I18" s="28"/>
      <c r="J18" s="29" t="str">
        <f t="shared" si="0"/>
        <v/>
      </c>
      <c r="K18" s="22"/>
    </row>
    <row r="19" spans="1:12" s="27" customFormat="1" ht="39.950000000000003" customHeight="1" x14ac:dyDescent="0.4">
      <c r="A19" s="22"/>
      <c r="B19" s="106"/>
      <c r="C19" s="114"/>
      <c r="D19" s="23" t="s">
        <v>19</v>
      </c>
      <c r="E19" s="24">
        <v>15600</v>
      </c>
      <c r="F19" s="24">
        <v>17160</v>
      </c>
      <c r="G19" s="25" t="s">
        <v>15</v>
      </c>
      <c r="H19" s="112"/>
      <c r="I19" s="28"/>
      <c r="J19" s="29" t="str">
        <f t="shared" si="0"/>
        <v/>
      </c>
      <c r="K19" s="22"/>
    </row>
    <row r="20" spans="1:12" s="27" customFormat="1" ht="39.950000000000003" customHeight="1" thickBot="1" x14ac:dyDescent="0.45">
      <c r="A20" s="22"/>
      <c r="B20" s="106"/>
      <c r="C20" s="115"/>
      <c r="D20" s="32" t="s">
        <v>20</v>
      </c>
      <c r="E20" s="33">
        <v>26000</v>
      </c>
      <c r="F20" s="33">
        <v>28600</v>
      </c>
      <c r="G20" s="34" t="s">
        <v>15</v>
      </c>
      <c r="H20" s="113"/>
      <c r="I20" s="35"/>
      <c r="J20" s="36" t="str">
        <f t="shared" si="0"/>
        <v/>
      </c>
      <c r="K20" s="22"/>
    </row>
    <row r="21" spans="1:12" s="27" customFormat="1" ht="39.950000000000003" customHeight="1" thickTop="1" thickBot="1" x14ac:dyDescent="0.45">
      <c r="A21" s="22"/>
      <c r="B21" s="107"/>
      <c r="C21" s="47" t="s">
        <v>25</v>
      </c>
      <c r="D21" s="48" t="s">
        <v>26</v>
      </c>
      <c r="E21" s="49">
        <v>320</v>
      </c>
      <c r="F21" s="50">
        <v>352</v>
      </c>
      <c r="G21" s="51" t="s">
        <v>15</v>
      </c>
      <c r="H21" s="52"/>
      <c r="I21" s="53"/>
      <c r="J21" s="54" t="str">
        <f t="shared" si="0"/>
        <v/>
      </c>
      <c r="K21" s="22"/>
    </row>
    <row r="22" spans="1:12" s="27" customFormat="1" ht="39.950000000000003" customHeight="1" thickTop="1" x14ac:dyDescent="0.4">
      <c r="A22" s="22"/>
      <c r="B22" s="119" t="s">
        <v>27</v>
      </c>
      <c r="C22" s="55" t="s">
        <v>28</v>
      </c>
      <c r="D22" s="56" t="s">
        <v>29</v>
      </c>
      <c r="E22" s="57" t="s">
        <v>30</v>
      </c>
      <c r="F22" s="38" t="s">
        <v>30</v>
      </c>
      <c r="G22" s="58">
        <v>80</v>
      </c>
      <c r="H22" s="55" t="s">
        <v>31</v>
      </c>
      <c r="I22" s="72"/>
      <c r="J22" s="60"/>
      <c r="K22" s="22"/>
    </row>
    <row r="23" spans="1:12" s="27" customFormat="1" ht="39.950000000000003" customHeight="1" x14ac:dyDescent="0.4">
      <c r="A23" s="22"/>
      <c r="B23" s="106"/>
      <c r="C23" s="61" t="s">
        <v>32</v>
      </c>
      <c r="D23" s="62" t="s">
        <v>29</v>
      </c>
      <c r="E23" s="24" t="s">
        <v>30</v>
      </c>
      <c r="F23" s="24" t="s">
        <v>30</v>
      </c>
      <c r="G23" s="25">
        <v>18</v>
      </c>
      <c r="H23" s="61" t="s">
        <v>33</v>
      </c>
      <c r="I23" s="28"/>
      <c r="J23" s="26"/>
      <c r="K23" s="22"/>
    </row>
    <row r="24" spans="1:12" s="27" customFormat="1" ht="39.950000000000003" customHeight="1" x14ac:dyDescent="0.4">
      <c r="A24" s="22"/>
      <c r="B24" s="106"/>
      <c r="C24" s="61" t="s">
        <v>34</v>
      </c>
      <c r="D24" s="62" t="s">
        <v>29</v>
      </c>
      <c r="E24" s="24" t="s">
        <v>30</v>
      </c>
      <c r="F24" s="24" t="s">
        <v>30</v>
      </c>
      <c r="G24" s="25">
        <v>10</v>
      </c>
      <c r="H24" s="61" t="s">
        <v>35</v>
      </c>
      <c r="I24" s="28"/>
      <c r="J24" s="26"/>
      <c r="K24" s="22"/>
    </row>
    <row r="25" spans="1:12" s="27" customFormat="1" ht="39.950000000000003" customHeight="1" x14ac:dyDescent="0.4">
      <c r="A25" s="22"/>
      <c r="B25" s="106"/>
      <c r="C25" s="61" t="s">
        <v>36</v>
      </c>
      <c r="D25" s="62" t="s">
        <v>37</v>
      </c>
      <c r="E25" s="24" t="s">
        <v>15</v>
      </c>
      <c r="F25" s="33" t="s">
        <v>15</v>
      </c>
      <c r="G25" s="34">
        <v>340</v>
      </c>
      <c r="H25" s="61"/>
      <c r="I25" s="35"/>
      <c r="J25" s="26"/>
      <c r="K25" s="22"/>
      <c r="L25" s="64"/>
    </row>
    <row r="26" spans="1:12" s="27" customFormat="1" ht="39.950000000000003" customHeight="1" thickBot="1" x14ac:dyDescent="0.45">
      <c r="A26" s="22"/>
      <c r="B26" s="107"/>
      <c r="C26" s="61" t="s">
        <v>38</v>
      </c>
      <c r="D26" s="62" t="s">
        <v>29</v>
      </c>
      <c r="E26" s="24" t="s">
        <v>15</v>
      </c>
      <c r="F26" s="33" t="s">
        <v>15</v>
      </c>
      <c r="G26" s="34">
        <v>3</v>
      </c>
      <c r="H26" s="61"/>
      <c r="I26" s="35"/>
      <c r="J26" s="65"/>
      <c r="K26" s="22"/>
    </row>
    <row r="27" spans="1:12" s="27" customFormat="1" ht="39.950000000000003" customHeight="1" thickTop="1" x14ac:dyDescent="0.4">
      <c r="A27" s="22"/>
      <c r="B27" s="119" t="s">
        <v>39</v>
      </c>
      <c r="C27" s="66" t="s">
        <v>40</v>
      </c>
      <c r="D27" s="67" t="s">
        <v>41</v>
      </c>
      <c r="E27" s="38">
        <v>2400</v>
      </c>
      <c r="F27" s="38">
        <v>2640</v>
      </c>
      <c r="G27" s="39">
        <v>1</v>
      </c>
      <c r="H27" s="66" t="s">
        <v>42</v>
      </c>
      <c r="I27" s="40"/>
      <c r="J27" s="29" t="str">
        <f t="shared" ref="J27:J47" si="1">IF(I27="","",F27*I27)</f>
        <v/>
      </c>
      <c r="K27" s="22"/>
    </row>
    <row r="28" spans="1:12" s="27" customFormat="1" ht="39.950000000000003" hidden="1" customHeight="1" x14ac:dyDescent="0.4">
      <c r="A28" s="22"/>
      <c r="B28" s="106"/>
      <c r="C28" s="61" t="s">
        <v>43</v>
      </c>
      <c r="D28" s="62" t="s">
        <v>41</v>
      </c>
      <c r="E28" s="24">
        <v>1200</v>
      </c>
      <c r="F28" s="24">
        <f>IF(E28="","",ROUNDDOWN(E28*1.08,0))</f>
        <v>1296</v>
      </c>
      <c r="G28" s="25" t="s">
        <v>30</v>
      </c>
      <c r="H28" s="61"/>
      <c r="I28" s="28"/>
      <c r="J28" s="29" t="str">
        <f t="shared" si="1"/>
        <v/>
      </c>
      <c r="K28" s="22"/>
    </row>
    <row r="29" spans="1:12" s="27" customFormat="1" ht="39.950000000000003" hidden="1" customHeight="1" x14ac:dyDescent="0.4">
      <c r="A29" s="22"/>
      <c r="B29" s="106"/>
      <c r="C29" s="61" t="s">
        <v>44</v>
      </c>
      <c r="D29" s="62" t="s">
        <v>41</v>
      </c>
      <c r="E29" s="24">
        <v>1200</v>
      </c>
      <c r="F29" s="24">
        <f>IF(E29="","",ROUNDDOWN(E29*1.08,0))</f>
        <v>1296</v>
      </c>
      <c r="G29" s="25" t="s">
        <v>30</v>
      </c>
      <c r="H29" s="61"/>
      <c r="I29" s="28"/>
      <c r="J29" s="29" t="str">
        <f t="shared" si="1"/>
        <v/>
      </c>
      <c r="K29" s="22"/>
    </row>
    <row r="30" spans="1:12" s="27" customFormat="1" ht="39.950000000000003" hidden="1" customHeight="1" x14ac:dyDescent="0.4">
      <c r="A30" s="22"/>
      <c r="B30" s="106"/>
      <c r="C30" s="61" t="s">
        <v>45</v>
      </c>
      <c r="D30" s="62" t="s">
        <v>41</v>
      </c>
      <c r="E30" s="24">
        <v>1200</v>
      </c>
      <c r="F30" s="24">
        <f>IF(E30="","",ROUNDDOWN(E30*1.08,0))</f>
        <v>1296</v>
      </c>
      <c r="G30" s="25" t="s">
        <v>30</v>
      </c>
      <c r="H30" s="61"/>
      <c r="I30" s="28"/>
      <c r="J30" s="29" t="str">
        <f t="shared" si="1"/>
        <v/>
      </c>
      <c r="K30" s="22"/>
    </row>
    <row r="31" spans="1:12" s="27" customFormat="1" ht="39.950000000000003" customHeight="1" x14ac:dyDescent="0.4">
      <c r="A31" s="22"/>
      <c r="B31" s="106"/>
      <c r="C31" s="61" t="s">
        <v>46</v>
      </c>
      <c r="D31" s="62" t="s">
        <v>41</v>
      </c>
      <c r="E31" s="24">
        <v>1000</v>
      </c>
      <c r="F31" s="24">
        <v>1100</v>
      </c>
      <c r="G31" s="25">
        <v>1</v>
      </c>
      <c r="H31" s="68" t="s">
        <v>47</v>
      </c>
      <c r="I31" s="28"/>
      <c r="J31" s="29" t="str">
        <f t="shared" si="1"/>
        <v/>
      </c>
      <c r="K31" s="22"/>
    </row>
    <row r="32" spans="1:12" s="27" customFormat="1" ht="39.950000000000003" customHeight="1" thickBot="1" x14ac:dyDescent="0.45">
      <c r="A32" s="22"/>
      <c r="B32" s="107"/>
      <c r="C32" s="69" t="s">
        <v>48</v>
      </c>
      <c r="D32" s="70" t="s">
        <v>41</v>
      </c>
      <c r="E32" s="43">
        <v>300</v>
      </c>
      <c r="F32" s="43">
        <f t="shared" ref="F32:F37" si="2">IF(E32="","",ROUNDDOWN(E32*1.1,0))</f>
        <v>330</v>
      </c>
      <c r="G32" s="44">
        <v>1</v>
      </c>
      <c r="H32" s="69" t="s">
        <v>49</v>
      </c>
      <c r="I32" s="45"/>
      <c r="J32" s="46" t="str">
        <f t="shared" si="1"/>
        <v/>
      </c>
      <c r="K32" s="22"/>
    </row>
    <row r="33" spans="1:11" s="27" customFormat="1" ht="39.950000000000003" hidden="1" customHeight="1" thickTop="1" x14ac:dyDescent="0.4">
      <c r="A33" s="22"/>
      <c r="B33" s="71"/>
      <c r="C33" s="55" t="s">
        <v>50</v>
      </c>
      <c r="D33" s="56" t="s">
        <v>41</v>
      </c>
      <c r="E33" s="57">
        <v>800</v>
      </c>
      <c r="F33" s="57">
        <f t="shared" si="2"/>
        <v>880</v>
      </c>
      <c r="G33" s="58" t="s">
        <v>30</v>
      </c>
      <c r="H33" s="55"/>
      <c r="I33" s="72"/>
      <c r="J33" s="41" t="str">
        <f t="shared" si="1"/>
        <v/>
      </c>
      <c r="K33" s="22"/>
    </row>
    <row r="34" spans="1:11" s="27" customFormat="1" ht="39.950000000000003" customHeight="1" thickTop="1" x14ac:dyDescent="0.4">
      <c r="A34" s="22"/>
      <c r="B34" s="119" t="s">
        <v>51</v>
      </c>
      <c r="C34" s="61" t="s">
        <v>52</v>
      </c>
      <c r="D34" s="62" t="s">
        <v>53</v>
      </c>
      <c r="E34" s="24">
        <v>1000</v>
      </c>
      <c r="F34" s="24">
        <f t="shared" si="2"/>
        <v>1100</v>
      </c>
      <c r="G34" s="25">
        <v>2</v>
      </c>
      <c r="H34" s="61" t="s">
        <v>54</v>
      </c>
      <c r="I34" s="28"/>
      <c r="J34" s="29" t="str">
        <f t="shared" si="1"/>
        <v/>
      </c>
      <c r="K34" s="22"/>
    </row>
    <row r="35" spans="1:11" s="27" customFormat="1" ht="39.950000000000003" customHeight="1" x14ac:dyDescent="0.4">
      <c r="A35" s="22"/>
      <c r="B35" s="106"/>
      <c r="C35" s="61" t="s">
        <v>55</v>
      </c>
      <c r="D35" s="62" t="s">
        <v>56</v>
      </c>
      <c r="E35" s="24">
        <v>1200</v>
      </c>
      <c r="F35" s="24">
        <f t="shared" si="2"/>
        <v>1320</v>
      </c>
      <c r="G35" s="25">
        <v>2</v>
      </c>
      <c r="H35" s="61" t="s">
        <v>57</v>
      </c>
      <c r="I35" s="28"/>
      <c r="J35" s="29" t="str">
        <f t="shared" si="1"/>
        <v/>
      </c>
      <c r="K35" s="22"/>
    </row>
    <row r="36" spans="1:11" s="27" customFormat="1" ht="39.950000000000003" customHeight="1" x14ac:dyDescent="0.4">
      <c r="A36" s="22"/>
      <c r="B36" s="106"/>
      <c r="C36" s="61" t="s">
        <v>58</v>
      </c>
      <c r="D36" s="62" t="s">
        <v>56</v>
      </c>
      <c r="E36" s="24">
        <v>1500</v>
      </c>
      <c r="F36" s="24">
        <f t="shared" si="2"/>
        <v>1650</v>
      </c>
      <c r="G36" s="25">
        <v>1</v>
      </c>
      <c r="H36" s="61" t="s">
        <v>54</v>
      </c>
      <c r="I36" s="28"/>
      <c r="J36" s="29" t="str">
        <f t="shared" si="1"/>
        <v/>
      </c>
      <c r="K36" s="22"/>
    </row>
    <row r="37" spans="1:11" s="27" customFormat="1" ht="39.950000000000003" customHeight="1" thickBot="1" x14ac:dyDescent="0.45">
      <c r="A37" s="22"/>
      <c r="B37" s="107"/>
      <c r="C37" s="73" t="s">
        <v>59</v>
      </c>
      <c r="D37" s="74" t="s">
        <v>41</v>
      </c>
      <c r="E37" s="33">
        <v>1500</v>
      </c>
      <c r="F37" s="43">
        <f t="shared" si="2"/>
        <v>1650</v>
      </c>
      <c r="G37" s="34">
        <v>2</v>
      </c>
      <c r="H37" s="75" t="s">
        <v>60</v>
      </c>
      <c r="I37" s="35"/>
      <c r="J37" s="46" t="str">
        <f t="shared" si="1"/>
        <v/>
      </c>
      <c r="K37" s="22"/>
    </row>
    <row r="38" spans="1:11" s="27" customFormat="1" ht="39.950000000000003" customHeight="1" thickTop="1" x14ac:dyDescent="0.4">
      <c r="A38" s="22"/>
      <c r="B38" s="119" t="s">
        <v>61</v>
      </c>
      <c r="C38" s="66" t="s">
        <v>62</v>
      </c>
      <c r="D38" s="67" t="s">
        <v>41</v>
      </c>
      <c r="E38" s="38">
        <v>600</v>
      </c>
      <c r="F38" s="57">
        <v>660</v>
      </c>
      <c r="G38" s="39">
        <v>7</v>
      </c>
      <c r="H38" s="76" t="s">
        <v>63</v>
      </c>
      <c r="I38" s="40"/>
      <c r="J38" s="41" t="str">
        <f t="shared" si="1"/>
        <v/>
      </c>
      <c r="K38" s="22"/>
    </row>
    <row r="39" spans="1:11" s="27" customFormat="1" ht="39.950000000000003" customHeight="1" x14ac:dyDescent="0.4">
      <c r="A39" s="22"/>
      <c r="B39" s="106"/>
      <c r="C39" s="61" t="s">
        <v>64</v>
      </c>
      <c r="D39" s="62" t="s">
        <v>41</v>
      </c>
      <c r="E39" s="24">
        <v>200</v>
      </c>
      <c r="F39" s="24">
        <v>220</v>
      </c>
      <c r="G39" s="25">
        <v>3</v>
      </c>
      <c r="H39" s="61"/>
      <c r="I39" s="28"/>
      <c r="J39" s="29" t="str">
        <f t="shared" si="1"/>
        <v/>
      </c>
      <c r="K39" s="22"/>
    </row>
    <row r="40" spans="1:11" s="27" customFormat="1" ht="39.950000000000003" customHeight="1" x14ac:dyDescent="0.4">
      <c r="A40" s="22"/>
      <c r="B40" s="106"/>
      <c r="C40" s="61" t="s">
        <v>65</v>
      </c>
      <c r="D40" s="62" t="s">
        <v>41</v>
      </c>
      <c r="E40" s="24">
        <v>100</v>
      </c>
      <c r="F40" s="24">
        <v>110</v>
      </c>
      <c r="G40" s="25">
        <v>1</v>
      </c>
      <c r="H40" s="61"/>
      <c r="I40" s="28"/>
      <c r="J40" s="29" t="str">
        <f t="shared" si="1"/>
        <v/>
      </c>
      <c r="K40" s="22"/>
    </row>
    <row r="41" spans="1:11" s="27" customFormat="1" ht="39.950000000000003" customHeight="1" x14ac:dyDescent="0.4">
      <c r="A41" s="22"/>
      <c r="B41" s="106"/>
      <c r="C41" s="61" t="s">
        <v>66</v>
      </c>
      <c r="D41" s="62" t="s">
        <v>67</v>
      </c>
      <c r="E41" s="24">
        <v>500</v>
      </c>
      <c r="F41" s="24">
        <v>550</v>
      </c>
      <c r="G41" s="25">
        <v>2</v>
      </c>
      <c r="H41" s="61"/>
      <c r="I41" s="28"/>
      <c r="J41" s="29" t="str">
        <f t="shared" si="1"/>
        <v/>
      </c>
      <c r="K41" s="22"/>
    </row>
    <row r="42" spans="1:11" s="27" customFormat="1" ht="39.950000000000003" customHeight="1" thickBot="1" x14ac:dyDescent="0.45">
      <c r="A42" s="22"/>
      <c r="B42" s="107"/>
      <c r="C42" s="69" t="s">
        <v>68</v>
      </c>
      <c r="D42" s="70" t="s">
        <v>56</v>
      </c>
      <c r="E42" s="43">
        <v>500</v>
      </c>
      <c r="F42" s="33">
        <v>550</v>
      </c>
      <c r="G42" s="44">
        <v>1</v>
      </c>
      <c r="H42" s="69" t="s">
        <v>69</v>
      </c>
      <c r="I42" s="45"/>
      <c r="J42" s="46" t="str">
        <f t="shared" si="1"/>
        <v/>
      </c>
      <c r="K42" s="22"/>
    </row>
    <row r="43" spans="1:11" s="27" customFormat="1" ht="39.950000000000003" customHeight="1" thickTop="1" x14ac:dyDescent="0.4">
      <c r="A43" s="22"/>
      <c r="B43" s="119" t="s">
        <v>70</v>
      </c>
      <c r="C43" s="55" t="s">
        <v>71</v>
      </c>
      <c r="D43" s="56" t="s">
        <v>41</v>
      </c>
      <c r="E43" s="57">
        <v>500</v>
      </c>
      <c r="F43" s="38">
        <v>550</v>
      </c>
      <c r="G43" s="58">
        <v>2</v>
      </c>
      <c r="H43" s="55"/>
      <c r="I43" s="72"/>
      <c r="J43" s="77" t="str">
        <f t="shared" si="1"/>
        <v/>
      </c>
      <c r="K43" s="22"/>
    </row>
    <row r="44" spans="1:11" s="27" customFormat="1" ht="39.950000000000003" customHeight="1" x14ac:dyDescent="0.4">
      <c r="A44" s="22"/>
      <c r="B44" s="106"/>
      <c r="C44" s="61" t="s">
        <v>85</v>
      </c>
      <c r="D44" s="62" t="s">
        <v>56</v>
      </c>
      <c r="E44" s="24">
        <v>200</v>
      </c>
      <c r="F44" s="24">
        <v>220</v>
      </c>
      <c r="G44" s="25">
        <v>5</v>
      </c>
      <c r="H44" s="61"/>
      <c r="I44" s="28"/>
      <c r="J44" s="29" t="str">
        <f t="shared" si="1"/>
        <v/>
      </c>
      <c r="K44" s="22"/>
    </row>
    <row r="45" spans="1:11" s="27" customFormat="1" ht="39.950000000000003" customHeight="1" x14ac:dyDescent="0.4">
      <c r="A45" s="22"/>
      <c r="B45" s="106"/>
      <c r="C45" s="61" t="s">
        <v>72</v>
      </c>
      <c r="D45" s="62" t="s">
        <v>56</v>
      </c>
      <c r="E45" s="24">
        <v>200</v>
      </c>
      <c r="F45" s="24">
        <v>220</v>
      </c>
      <c r="G45" s="25">
        <v>2</v>
      </c>
      <c r="H45" s="61"/>
      <c r="I45" s="28"/>
      <c r="J45" s="29" t="str">
        <f t="shared" si="1"/>
        <v/>
      </c>
      <c r="K45" s="22"/>
    </row>
    <row r="46" spans="1:11" s="27" customFormat="1" ht="39.950000000000003" customHeight="1" x14ac:dyDescent="0.4">
      <c r="A46" s="22"/>
      <c r="B46" s="106"/>
      <c r="C46" s="61" t="s">
        <v>73</v>
      </c>
      <c r="D46" s="62" t="s">
        <v>56</v>
      </c>
      <c r="E46" s="24">
        <v>200</v>
      </c>
      <c r="F46" s="24">
        <v>220</v>
      </c>
      <c r="G46" s="25">
        <v>2</v>
      </c>
      <c r="H46" s="61"/>
      <c r="I46" s="28"/>
      <c r="J46" s="29" t="str">
        <f t="shared" si="1"/>
        <v/>
      </c>
      <c r="K46" s="22"/>
    </row>
    <row r="47" spans="1:11" s="27" customFormat="1" ht="49.5" customHeight="1" thickBot="1" x14ac:dyDescent="0.45">
      <c r="A47" s="22"/>
      <c r="B47" s="107"/>
      <c r="C47" s="69" t="s">
        <v>75</v>
      </c>
      <c r="D47" s="70" t="s">
        <v>76</v>
      </c>
      <c r="E47" s="43">
        <v>100</v>
      </c>
      <c r="F47" s="43">
        <v>110</v>
      </c>
      <c r="G47" s="44">
        <v>1</v>
      </c>
      <c r="H47" s="78" t="s">
        <v>74</v>
      </c>
      <c r="I47" s="45"/>
      <c r="J47" s="46" t="str">
        <f t="shared" si="1"/>
        <v/>
      </c>
      <c r="K47" s="22"/>
    </row>
    <row r="48" spans="1:11" s="27" customFormat="1" ht="47.25" customHeight="1" thickTop="1" x14ac:dyDescent="0.4">
      <c r="A48" s="22"/>
      <c r="B48" s="79"/>
      <c r="C48" s="102" t="s">
        <v>77</v>
      </c>
      <c r="D48" s="102"/>
      <c r="E48" s="102"/>
      <c r="F48" s="102"/>
      <c r="G48" s="102"/>
      <c r="H48" s="80"/>
      <c r="I48" s="100"/>
      <c r="J48" s="101"/>
      <c r="K48" s="22"/>
    </row>
    <row r="49" spans="1:15" s="27" customFormat="1" ht="9.75" customHeight="1" x14ac:dyDescent="0.4">
      <c r="A49" s="22"/>
      <c r="B49" s="83"/>
      <c r="C49" s="84"/>
      <c r="D49" s="85"/>
      <c r="E49" s="86"/>
      <c r="F49" s="86"/>
      <c r="G49" s="87"/>
      <c r="H49" s="88"/>
      <c r="I49" s="87"/>
      <c r="J49" s="89"/>
      <c r="K49" s="22"/>
    </row>
    <row r="50" spans="1:15" s="27" customFormat="1" ht="27" customHeight="1" x14ac:dyDescent="0.4">
      <c r="A50" s="22"/>
      <c r="B50" s="83"/>
      <c r="C50" s="84"/>
      <c r="D50" s="85"/>
      <c r="E50" s="86"/>
      <c r="F50" s="86"/>
      <c r="G50" s="91" t="s">
        <v>78</v>
      </c>
      <c r="H50" s="90"/>
      <c r="I50" s="91"/>
      <c r="J50" s="92"/>
      <c r="K50" s="22"/>
    </row>
    <row r="51" spans="1:15" s="27" customFormat="1" ht="27.75" customHeight="1" x14ac:dyDescent="0.4">
      <c r="A51" s="22"/>
      <c r="B51" s="83"/>
      <c r="C51" s="84"/>
      <c r="D51" s="85"/>
      <c r="E51" s="86"/>
      <c r="F51" s="93"/>
      <c r="G51" s="94" t="s">
        <v>79</v>
      </c>
      <c r="H51" s="90"/>
      <c r="I51" s="94"/>
      <c r="J51" s="92"/>
      <c r="K51" s="22"/>
    </row>
    <row r="52" spans="1:15" s="27" customFormat="1" ht="27.75" customHeight="1" x14ac:dyDescent="0.4">
      <c r="A52" s="22"/>
      <c r="B52" s="83"/>
      <c r="C52" s="84"/>
      <c r="D52" s="85"/>
      <c r="E52" s="86"/>
      <c r="F52" s="86"/>
      <c r="G52" s="94" t="s">
        <v>86</v>
      </c>
      <c r="H52" s="90"/>
      <c r="I52" s="91"/>
      <c r="J52" s="92"/>
      <c r="K52" s="22"/>
    </row>
    <row r="53" spans="1:15" ht="24" customHeight="1" x14ac:dyDescent="0.15">
      <c r="B53" s="2"/>
      <c r="C53" s="3"/>
      <c r="D53" s="2"/>
      <c r="E53" s="3"/>
      <c r="F53" s="3"/>
      <c r="G53" s="97" t="s">
        <v>81</v>
      </c>
      <c r="H53" s="95"/>
      <c r="I53" s="96"/>
      <c r="J53" s="95"/>
    </row>
    <row r="54" spans="1:15" ht="30" customHeight="1" x14ac:dyDescent="0.15">
      <c r="J54" s="98"/>
    </row>
    <row r="55" spans="1:15" ht="30" customHeight="1" x14ac:dyDescent="0.15">
      <c r="J55" s="98"/>
    </row>
    <row r="56" spans="1:15" ht="30" customHeight="1" x14ac:dyDescent="0.15">
      <c r="J56" s="98"/>
    </row>
    <row r="57" spans="1:15" ht="30" customHeight="1" x14ac:dyDescent="0.15">
      <c r="J57" s="98"/>
    </row>
    <row r="58" spans="1:15" ht="30" customHeight="1" x14ac:dyDescent="0.15">
      <c r="J58" s="98"/>
    </row>
    <row r="59" spans="1:15" ht="30" customHeight="1" x14ac:dyDescent="0.15">
      <c r="J59" s="98"/>
    </row>
    <row r="60" spans="1:15" s="1" customFormat="1" ht="30" customHeight="1" x14ac:dyDescent="0.15">
      <c r="B60" s="12"/>
      <c r="C60" s="13"/>
      <c r="D60" s="12"/>
      <c r="E60" s="14"/>
      <c r="F60" s="14"/>
      <c r="G60" s="15"/>
      <c r="H60" s="13"/>
      <c r="I60" s="15"/>
      <c r="J60" s="98"/>
      <c r="L60" s="5"/>
      <c r="M60" s="5"/>
      <c r="N60" s="5"/>
      <c r="O60" s="5"/>
    </row>
    <row r="61" spans="1:15" s="1" customFormat="1" ht="30" customHeight="1" x14ac:dyDescent="0.15">
      <c r="B61" s="12"/>
      <c r="C61" s="13"/>
      <c r="D61" s="12"/>
      <c r="E61" s="14"/>
      <c r="F61" s="14"/>
      <c r="G61" s="15"/>
      <c r="H61" s="13"/>
      <c r="I61" s="15"/>
      <c r="J61" s="98"/>
      <c r="L61" s="5"/>
      <c r="M61" s="5"/>
      <c r="N61" s="5"/>
      <c r="O61" s="5"/>
    </row>
    <row r="62" spans="1:15" s="1" customFormat="1" ht="30" customHeight="1" x14ac:dyDescent="0.15">
      <c r="B62" s="12"/>
      <c r="C62" s="13"/>
      <c r="D62" s="12"/>
      <c r="E62" s="14"/>
      <c r="F62" s="14"/>
      <c r="G62" s="15"/>
      <c r="H62" s="13"/>
      <c r="I62" s="15"/>
      <c r="J62" s="98"/>
      <c r="L62" s="5"/>
      <c r="M62" s="5"/>
      <c r="N62" s="5"/>
      <c r="O62" s="5"/>
    </row>
    <row r="63" spans="1:15" s="1" customFormat="1" ht="30" customHeight="1" x14ac:dyDescent="0.15">
      <c r="B63" s="12"/>
      <c r="C63" s="13"/>
      <c r="D63" s="12"/>
      <c r="E63" s="14"/>
      <c r="F63" s="14"/>
      <c r="G63" s="15"/>
      <c r="H63" s="13"/>
      <c r="I63" s="15"/>
      <c r="J63" s="98"/>
      <c r="L63" s="5"/>
      <c r="M63" s="5"/>
      <c r="N63" s="5"/>
      <c r="O63" s="5"/>
    </row>
    <row r="64" spans="1:15" s="1" customFormat="1" ht="30" customHeight="1" x14ac:dyDescent="0.15">
      <c r="B64" s="12"/>
      <c r="C64" s="13"/>
      <c r="D64" s="12"/>
      <c r="E64" s="14"/>
      <c r="F64" s="14"/>
      <c r="G64" s="15"/>
      <c r="H64" s="13"/>
      <c r="I64" s="15"/>
      <c r="J64" s="98"/>
      <c r="L64" s="5"/>
      <c r="M64" s="5"/>
      <c r="N64" s="5"/>
      <c r="O64" s="5"/>
    </row>
    <row r="65" spans="2:15" s="1" customFormat="1" ht="30" customHeight="1" x14ac:dyDescent="0.15">
      <c r="B65" s="12"/>
      <c r="C65" s="13"/>
      <c r="D65" s="12"/>
      <c r="E65" s="14"/>
      <c r="F65" s="14"/>
      <c r="G65" s="15"/>
      <c r="H65" s="13"/>
      <c r="I65" s="15"/>
      <c r="J65" s="98"/>
      <c r="L65" s="5"/>
      <c r="M65" s="5"/>
      <c r="N65" s="5"/>
      <c r="O65" s="5"/>
    </row>
    <row r="66" spans="2:15" s="1" customFormat="1" ht="30" customHeight="1" x14ac:dyDescent="0.15">
      <c r="B66" s="12"/>
      <c r="C66" s="13"/>
      <c r="D66" s="12"/>
      <c r="E66" s="14"/>
      <c r="F66" s="14"/>
      <c r="G66" s="15"/>
      <c r="H66" s="13"/>
      <c r="I66" s="15"/>
      <c r="J66" s="98"/>
      <c r="L66" s="5"/>
      <c r="M66" s="5"/>
      <c r="N66" s="5"/>
      <c r="O66" s="5"/>
    </row>
    <row r="67" spans="2:15" s="1" customFormat="1" ht="30" customHeight="1" x14ac:dyDescent="0.15">
      <c r="B67" s="12"/>
      <c r="C67" s="13"/>
      <c r="D67" s="12"/>
      <c r="E67" s="14"/>
      <c r="F67" s="14"/>
      <c r="G67" s="15"/>
      <c r="H67" s="13"/>
      <c r="I67" s="15"/>
      <c r="J67" s="98"/>
      <c r="L67" s="5"/>
      <c r="M67" s="5"/>
      <c r="N67" s="5"/>
      <c r="O67" s="5"/>
    </row>
    <row r="68" spans="2:15" s="1" customFormat="1" ht="30" customHeight="1" x14ac:dyDescent="0.15">
      <c r="B68" s="12"/>
      <c r="C68" s="13"/>
      <c r="D68" s="12"/>
      <c r="E68" s="14"/>
      <c r="F68" s="14"/>
      <c r="G68" s="15"/>
      <c r="H68" s="13"/>
      <c r="I68" s="15"/>
      <c r="J68" s="98"/>
      <c r="L68" s="5"/>
      <c r="M68" s="5"/>
      <c r="N68" s="5"/>
      <c r="O68" s="5"/>
    </row>
    <row r="69" spans="2:15" s="1" customFormat="1" ht="30" customHeight="1" x14ac:dyDescent="0.15">
      <c r="B69" s="12"/>
      <c r="C69" s="13"/>
      <c r="D69" s="12"/>
      <c r="E69" s="14"/>
      <c r="F69" s="14"/>
      <c r="G69" s="15"/>
      <c r="H69" s="13"/>
      <c r="I69" s="15"/>
      <c r="J69" s="98"/>
      <c r="L69" s="5"/>
      <c r="M69" s="5"/>
      <c r="N69" s="5"/>
      <c r="O69" s="5"/>
    </row>
    <row r="70" spans="2:15" s="1" customFormat="1" ht="30" customHeight="1" x14ac:dyDescent="0.15">
      <c r="B70" s="12"/>
      <c r="C70" s="13"/>
      <c r="D70" s="12"/>
      <c r="E70" s="14"/>
      <c r="F70" s="14"/>
      <c r="G70" s="15"/>
      <c r="H70" s="13"/>
      <c r="I70" s="15"/>
      <c r="J70" s="98"/>
      <c r="L70" s="5"/>
      <c r="M70" s="5"/>
      <c r="N70" s="5"/>
      <c r="O70" s="5"/>
    </row>
    <row r="71" spans="2:15" s="1" customFormat="1" ht="30" customHeight="1" x14ac:dyDescent="0.15">
      <c r="B71" s="12"/>
      <c r="C71" s="13"/>
      <c r="D71" s="12"/>
      <c r="E71" s="14"/>
      <c r="F71" s="14"/>
      <c r="G71" s="15"/>
      <c r="H71" s="13"/>
      <c r="I71" s="15"/>
      <c r="J71" s="98"/>
      <c r="L71" s="5"/>
      <c r="M71" s="5"/>
      <c r="N71" s="5"/>
      <c r="O71" s="5"/>
    </row>
    <row r="72" spans="2:15" s="1" customFormat="1" ht="30" customHeight="1" x14ac:dyDescent="0.15">
      <c r="B72" s="12"/>
      <c r="C72" s="13"/>
      <c r="D72" s="12"/>
      <c r="E72" s="14"/>
      <c r="F72" s="14"/>
      <c r="G72" s="15"/>
      <c r="H72" s="13"/>
      <c r="I72" s="15"/>
      <c r="J72" s="98"/>
      <c r="L72" s="5"/>
      <c r="M72" s="5"/>
      <c r="N72" s="5"/>
      <c r="O72" s="5"/>
    </row>
    <row r="73" spans="2:15" s="1" customFormat="1" ht="30" customHeight="1" x14ac:dyDescent="0.15">
      <c r="B73" s="12"/>
      <c r="C73" s="13"/>
      <c r="D73" s="12"/>
      <c r="E73" s="14"/>
      <c r="F73" s="14"/>
      <c r="G73" s="15"/>
      <c r="H73" s="13"/>
      <c r="I73" s="15"/>
      <c r="J73" s="98"/>
      <c r="L73" s="5"/>
      <c r="M73" s="5"/>
      <c r="N73" s="5"/>
      <c r="O73" s="5"/>
    </row>
    <row r="74" spans="2:15" s="1" customFormat="1" ht="30" customHeight="1" x14ac:dyDescent="0.15">
      <c r="B74" s="12"/>
      <c r="C74" s="13"/>
      <c r="D74" s="12"/>
      <c r="E74" s="14"/>
      <c r="F74" s="14"/>
      <c r="G74" s="15"/>
      <c r="H74" s="13"/>
      <c r="I74" s="15"/>
      <c r="J74" s="98"/>
      <c r="L74" s="5"/>
      <c r="M74" s="5"/>
      <c r="N74" s="5"/>
      <c r="O74" s="5"/>
    </row>
    <row r="75" spans="2:15" s="1" customFormat="1" ht="30" customHeight="1" x14ac:dyDescent="0.15">
      <c r="B75" s="12"/>
      <c r="C75" s="13"/>
      <c r="D75" s="12"/>
      <c r="E75" s="14"/>
      <c r="F75" s="14"/>
      <c r="G75" s="15"/>
      <c r="H75" s="13"/>
      <c r="I75" s="15"/>
      <c r="J75" s="98"/>
      <c r="L75" s="5"/>
      <c r="M75" s="5"/>
      <c r="N75" s="5"/>
      <c r="O75" s="5"/>
    </row>
    <row r="76" spans="2:15" s="1" customFormat="1" ht="30" customHeight="1" x14ac:dyDescent="0.15">
      <c r="B76" s="12"/>
      <c r="C76" s="13"/>
      <c r="D76" s="12"/>
      <c r="E76" s="14"/>
      <c r="F76" s="14"/>
      <c r="G76" s="15"/>
      <c r="H76" s="13"/>
      <c r="I76" s="15"/>
      <c r="J76" s="98"/>
      <c r="L76" s="5"/>
      <c r="M76" s="5"/>
      <c r="N76" s="5"/>
      <c r="O76" s="5"/>
    </row>
    <row r="77" spans="2:15" s="1" customFormat="1" ht="30" customHeight="1" x14ac:dyDescent="0.15">
      <c r="B77" s="12"/>
      <c r="C77" s="13"/>
      <c r="D77" s="12"/>
      <c r="E77" s="14"/>
      <c r="F77" s="14"/>
      <c r="G77" s="15"/>
      <c r="H77" s="13"/>
      <c r="I77" s="15"/>
      <c r="J77" s="98"/>
      <c r="L77" s="5"/>
      <c r="M77" s="5"/>
      <c r="N77" s="5"/>
      <c r="O77" s="5"/>
    </row>
    <row r="78" spans="2:15" s="1" customFormat="1" ht="30" customHeight="1" x14ac:dyDescent="0.15">
      <c r="B78" s="12"/>
      <c r="C78" s="13"/>
      <c r="D78" s="12"/>
      <c r="E78" s="14"/>
      <c r="F78" s="14"/>
      <c r="G78" s="15"/>
      <c r="H78" s="13"/>
      <c r="I78" s="15"/>
      <c r="J78" s="98"/>
      <c r="L78" s="5"/>
      <c r="M78" s="5"/>
      <c r="N78" s="5"/>
      <c r="O78" s="5"/>
    </row>
    <row r="79" spans="2:15" s="1" customFormat="1" ht="30" customHeight="1" x14ac:dyDescent="0.15">
      <c r="B79" s="12"/>
      <c r="C79" s="13"/>
      <c r="D79" s="12"/>
      <c r="E79" s="14"/>
      <c r="F79" s="14"/>
      <c r="G79" s="15"/>
      <c r="H79" s="13"/>
      <c r="I79" s="15"/>
      <c r="J79" s="98"/>
      <c r="L79" s="5"/>
      <c r="M79" s="5"/>
      <c r="N79" s="5"/>
      <c r="O79" s="5"/>
    </row>
    <row r="80" spans="2:15" s="1" customFormat="1" ht="30" customHeight="1" x14ac:dyDescent="0.15">
      <c r="B80" s="12"/>
      <c r="C80" s="13"/>
      <c r="D80" s="12"/>
      <c r="E80" s="14"/>
      <c r="F80" s="14"/>
      <c r="G80" s="15"/>
      <c r="H80" s="13"/>
      <c r="I80" s="15"/>
      <c r="J80" s="98"/>
      <c r="L80" s="5"/>
      <c r="M80" s="5"/>
      <c r="N80" s="5"/>
      <c r="O80" s="5"/>
    </row>
  </sheetData>
  <mergeCells count="15">
    <mergeCell ref="C48:G48"/>
    <mergeCell ref="B3:J3"/>
    <mergeCell ref="C5:D5"/>
    <mergeCell ref="B8:B21"/>
    <mergeCell ref="C8:C12"/>
    <mergeCell ref="H8:H12"/>
    <mergeCell ref="C13:C16"/>
    <mergeCell ref="H13:H16"/>
    <mergeCell ref="C17:C20"/>
    <mergeCell ref="H17:H20"/>
    <mergeCell ref="B22:B26"/>
    <mergeCell ref="B27:B32"/>
    <mergeCell ref="B34:B37"/>
    <mergeCell ref="B38:B42"/>
    <mergeCell ref="B43:B47"/>
  </mergeCells>
  <phoneticPr fontId="3"/>
  <pageMargins left="0.98425196850393704" right="0.23622047244094491" top="0.55118110236220474" bottom="0.35433070866141736" header="0.31496062992125984" footer="0.31496062992125984"/>
  <pageSetup paperSize="9" scale="41" orientation="portrait" r:id="rId1"/>
  <headerFooter>
    <oddFooter>&amp;C&amp;16&amp;P / &amp;N ページ</oddFooter>
  </headerFooter>
  <rowBreaks count="1" manualBreakCount="1">
    <brk id="52" min="1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4991A-6040-44AC-B11A-54FC1BB01F3C}">
  <sheetPr>
    <pageSetUpPr fitToPage="1"/>
  </sheetPr>
  <dimension ref="A1:O80"/>
  <sheetViews>
    <sheetView tabSelected="1" view="pageBreakPreview" zoomScale="70" zoomScaleNormal="100" zoomScaleSheetLayoutView="70" workbookViewId="0">
      <pane xSplit="3" ySplit="7" topLeftCell="D15" activePane="bottomRight" state="frozen"/>
      <selection activeCell="U8" sqref="U8"/>
      <selection pane="topRight" activeCell="U8" sqref="U8"/>
      <selection pane="bottomLeft" activeCell="U8" sqref="U8"/>
      <selection pane="bottomRight" activeCell="H46" sqref="H46"/>
    </sheetView>
  </sheetViews>
  <sheetFormatPr defaultRowHeight="14.25" x14ac:dyDescent="0.15"/>
  <cols>
    <col min="1" max="1" width="3.375" style="1" customWidth="1"/>
    <col min="2" max="2" width="6.625" style="12" customWidth="1"/>
    <col min="3" max="3" width="42.625" style="13" customWidth="1"/>
    <col min="4" max="4" width="36.75" style="12" customWidth="1"/>
    <col min="5" max="5" width="15.625" style="14" customWidth="1"/>
    <col min="6" max="6" width="16.75" style="14" customWidth="1"/>
    <col min="7" max="7" width="12.75" style="15" customWidth="1"/>
    <col min="8" max="8" width="19.75" style="13" customWidth="1"/>
    <col min="9" max="9" width="14.5" style="15" customWidth="1"/>
    <col min="10" max="10" width="25.25" style="13" customWidth="1"/>
    <col min="11" max="11" width="9" style="1"/>
    <col min="12" max="16384" width="9" style="5"/>
  </cols>
  <sheetData>
    <row r="1" spans="1:11" ht="0.75" customHeight="1" x14ac:dyDescent="0.15">
      <c r="B1" s="2"/>
      <c r="C1" s="3"/>
      <c r="D1" s="2"/>
      <c r="E1" s="3"/>
      <c r="F1" s="3"/>
      <c r="G1" s="4"/>
      <c r="H1" s="3"/>
      <c r="I1" s="4"/>
      <c r="J1" s="3"/>
    </row>
    <row r="2" spans="1:11" ht="0.75" customHeight="1" x14ac:dyDescent="0.15">
      <c r="B2" s="2"/>
      <c r="C2" s="3"/>
      <c r="D2" s="2"/>
      <c r="E2" s="3"/>
      <c r="F2" s="3"/>
      <c r="G2" s="4"/>
      <c r="H2" s="3"/>
      <c r="I2" s="4"/>
      <c r="J2" s="3"/>
    </row>
    <row r="3" spans="1:11" s="9" customFormat="1" ht="41.25" customHeight="1" x14ac:dyDescent="0.2">
      <c r="A3" s="6"/>
      <c r="B3" s="103" t="s">
        <v>0</v>
      </c>
      <c r="C3" s="103"/>
      <c r="D3" s="103"/>
      <c r="E3" s="103"/>
      <c r="F3" s="103"/>
      <c r="G3" s="103"/>
      <c r="H3" s="103"/>
      <c r="I3" s="103"/>
      <c r="J3" s="103"/>
      <c r="K3" s="8"/>
    </row>
    <row r="4" spans="1:11" s="9" customFormat="1" ht="43.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8"/>
    </row>
    <row r="5" spans="1:11" ht="35.25" customHeight="1" thickBot="1" x14ac:dyDescent="0.2">
      <c r="B5" s="2"/>
      <c r="C5" s="120" t="s">
        <v>1</v>
      </c>
      <c r="D5" s="121"/>
      <c r="E5" s="3"/>
      <c r="F5" s="3"/>
      <c r="G5" s="4"/>
      <c r="H5" s="3"/>
      <c r="I5" s="10" t="s">
        <v>2</v>
      </c>
      <c r="J5" s="11"/>
    </row>
    <row r="6" spans="1:11" ht="3.75" customHeight="1" thickTop="1" x14ac:dyDescent="0.15"/>
    <row r="7" spans="1:11" s="16" customFormat="1" ht="45" customHeight="1" x14ac:dyDescent="0.4">
      <c r="B7" s="17" t="s">
        <v>3</v>
      </c>
      <c r="C7" s="17" t="s">
        <v>4</v>
      </c>
      <c r="D7" s="17" t="s">
        <v>5</v>
      </c>
      <c r="E7" s="18" t="s">
        <v>6</v>
      </c>
      <c r="F7" s="19" t="s">
        <v>7</v>
      </c>
      <c r="G7" s="20" t="s">
        <v>8</v>
      </c>
      <c r="H7" s="17" t="s">
        <v>9</v>
      </c>
      <c r="I7" s="21" t="s">
        <v>10</v>
      </c>
      <c r="J7" s="17" t="s">
        <v>11</v>
      </c>
    </row>
    <row r="8" spans="1:11" s="27" customFormat="1" ht="39.950000000000003" customHeight="1" x14ac:dyDescent="0.4">
      <c r="A8" s="22"/>
      <c r="B8" s="106" t="s">
        <v>12</v>
      </c>
      <c r="C8" s="108" t="s">
        <v>13</v>
      </c>
      <c r="D8" s="23" t="s">
        <v>14</v>
      </c>
      <c r="E8" s="24"/>
      <c r="F8" s="24" t="str">
        <f>IF(E8="","",ROUNDDOWN(E8*1.08,0))</f>
        <v/>
      </c>
      <c r="G8" s="25" t="s">
        <v>15</v>
      </c>
      <c r="H8" s="111" t="s">
        <v>16</v>
      </c>
      <c r="I8" s="25"/>
      <c r="J8" s="26"/>
      <c r="K8" s="22"/>
    </row>
    <row r="9" spans="1:11" s="27" customFormat="1" ht="39.950000000000003" customHeight="1" x14ac:dyDescent="0.4">
      <c r="A9" s="22"/>
      <c r="B9" s="106"/>
      <c r="C9" s="109"/>
      <c r="D9" s="23" t="s">
        <v>17</v>
      </c>
      <c r="E9" s="24">
        <v>20000</v>
      </c>
      <c r="F9" s="24">
        <v>22000</v>
      </c>
      <c r="G9" s="25" t="s">
        <v>15</v>
      </c>
      <c r="H9" s="117"/>
      <c r="I9" s="28"/>
      <c r="J9" s="29"/>
      <c r="K9" s="22"/>
    </row>
    <row r="10" spans="1:11" s="27" customFormat="1" ht="39.950000000000003" customHeight="1" x14ac:dyDescent="0.4">
      <c r="A10" s="22"/>
      <c r="B10" s="106"/>
      <c r="C10" s="109"/>
      <c r="D10" s="23" t="s">
        <v>18</v>
      </c>
      <c r="E10" s="24">
        <v>30000</v>
      </c>
      <c r="F10" s="24">
        <v>33000</v>
      </c>
      <c r="G10" s="25" t="s">
        <v>15</v>
      </c>
      <c r="H10" s="117"/>
      <c r="I10" s="28"/>
      <c r="J10" s="29" t="str">
        <f t="shared" ref="J10:J21" si="0">IF(I10="","",F10*I10)</f>
        <v/>
      </c>
      <c r="K10" s="22"/>
    </row>
    <row r="11" spans="1:11" s="27" customFormat="1" ht="39.950000000000003" customHeight="1" x14ac:dyDescent="0.4">
      <c r="A11" s="22"/>
      <c r="B11" s="106"/>
      <c r="C11" s="109"/>
      <c r="D11" s="23" t="s">
        <v>19</v>
      </c>
      <c r="E11" s="24">
        <v>40000</v>
      </c>
      <c r="F11" s="24">
        <v>44000</v>
      </c>
      <c r="G11" s="25" t="s">
        <v>15</v>
      </c>
      <c r="H11" s="117"/>
      <c r="I11" s="30">
        <v>2</v>
      </c>
      <c r="J11" s="31">
        <v>88000</v>
      </c>
      <c r="K11" s="22"/>
    </row>
    <row r="12" spans="1:11" s="27" customFormat="1" ht="39.950000000000003" customHeight="1" thickBot="1" x14ac:dyDescent="0.45">
      <c r="A12" s="22"/>
      <c r="B12" s="106"/>
      <c r="C12" s="110"/>
      <c r="D12" s="32" t="s">
        <v>20</v>
      </c>
      <c r="E12" s="33">
        <v>60000</v>
      </c>
      <c r="F12" s="33">
        <v>66000</v>
      </c>
      <c r="G12" s="34" t="s">
        <v>15</v>
      </c>
      <c r="H12" s="118"/>
      <c r="I12" s="35"/>
      <c r="J12" s="36" t="str">
        <f>IF(I12="","",F12*I12)</f>
        <v/>
      </c>
      <c r="K12" s="22"/>
    </row>
    <row r="13" spans="1:11" s="27" customFormat="1" ht="39.950000000000003" customHeight="1" thickTop="1" x14ac:dyDescent="0.4">
      <c r="A13" s="22"/>
      <c r="B13" s="106"/>
      <c r="C13" s="114" t="s">
        <v>21</v>
      </c>
      <c r="D13" s="37" t="s">
        <v>17</v>
      </c>
      <c r="E13" s="38">
        <v>5200</v>
      </c>
      <c r="F13" s="38">
        <v>5720</v>
      </c>
      <c r="G13" s="39" t="s">
        <v>15</v>
      </c>
      <c r="H13" s="116" t="s">
        <v>22</v>
      </c>
      <c r="I13" s="40"/>
      <c r="J13" s="41" t="str">
        <f t="shared" si="0"/>
        <v/>
      </c>
      <c r="K13" s="22"/>
    </row>
    <row r="14" spans="1:11" s="27" customFormat="1" ht="39.950000000000003" customHeight="1" x14ac:dyDescent="0.4">
      <c r="A14" s="22"/>
      <c r="B14" s="106"/>
      <c r="C14" s="114"/>
      <c r="D14" s="23" t="s">
        <v>18</v>
      </c>
      <c r="E14" s="24">
        <v>10400</v>
      </c>
      <c r="F14" s="24">
        <v>11440</v>
      </c>
      <c r="G14" s="25" t="s">
        <v>15</v>
      </c>
      <c r="H14" s="117"/>
      <c r="I14" s="28"/>
      <c r="J14" s="29" t="str">
        <f t="shared" si="0"/>
        <v/>
      </c>
      <c r="K14" s="22"/>
    </row>
    <row r="15" spans="1:11" s="27" customFormat="1" ht="39.950000000000003" customHeight="1" x14ac:dyDescent="0.4">
      <c r="A15" s="22"/>
      <c r="B15" s="106"/>
      <c r="C15" s="114"/>
      <c r="D15" s="23" t="s">
        <v>19</v>
      </c>
      <c r="E15" s="24">
        <v>15600</v>
      </c>
      <c r="F15" s="24">
        <v>17160</v>
      </c>
      <c r="G15" s="25" t="s">
        <v>15</v>
      </c>
      <c r="H15" s="117"/>
      <c r="I15" s="28"/>
      <c r="J15" s="29" t="str">
        <f t="shared" si="0"/>
        <v/>
      </c>
      <c r="K15" s="22"/>
    </row>
    <row r="16" spans="1:11" s="27" customFormat="1" ht="39.950000000000003" customHeight="1" thickBot="1" x14ac:dyDescent="0.45">
      <c r="A16" s="22"/>
      <c r="B16" s="106"/>
      <c r="C16" s="115"/>
      <c r="D16" s="42" t="s">
        <v>20</v>
      </c>
      <c r="E16" s="43">
        <v>26000</v>
      </c>
      <c r="F16" s="43">
        <v>28600</v>
      </c>
      <c r="G16" s="44" t="s">
        <v>15</v>
      </c>
      <c r="H16" s="118"/>
      <c r="I16" s="45"/>
      <c r="J16" s="46" t="str">
        <f t="shared" si="0"/>
        <v/>
      </c>
      <c r="K16" s="22"/>
    </row>
    <row r="17" spans="1:12" s="27" customFormat="1" ht="39.950000000000003" customHeight="1" thickTop="1" x14ac:dyDescent="0.4">
      <c r="A17" s="22"/>
      <c r="B17" s="106"/>
      <c r="C17" s="114" t="s">
        <v>23</v>
      </c>
      <c r="D17" s="23" t="s">
        <v>17</v>
      </c>
      <c r="E17" s="24">
        <v>5200</v>
      </c>
      <c r="F17" s="24">
        <v>5720</v>
      </c>
      <c r="G17" s="25" t="s">
        <v>15</v>
      </c>
      <c r="H17" s="116" t="s">
        <v>24</v>
      </c>
      <c r="I17" s="28"/>
      <c r="J17" s="29" t="str">
        <f t="shared" si="0"/>
        <v/>
      </c>
      <c r="K17" s="22"/>
    </row>
    <row r="18" spans="1:12" s="27" customFormat="1" ht="39.950000000000003" customHeight="1" x14ac:dyDescent="0.4">
      <c r="A18" s="22"/>
      <c r="B18" s="106"/>
      <c r="C18" s="114"/>
      <c r="D18" s="23" t="s">
        <v>18</v>
      </c>
      <c r="E18" s="24">
        <v>10400</v>
      </c>
      <c r="F18" s="24">
        <v>11440</v>
      </c>
      <c r="G18" s="25" t="s">
        <v>15</v>
      </c>
      <c r="H18" s="112"/>
      <c r="I18" s="28"/>
      <c r="J18" s="29" t="str">
        <f t="shared" si="0"/>
        <v/>
      </c>
      <c r="K18" s="22"/>
    </row>
    <row r="19" spans="1:12" s="27" customFormat="1" ht="39.950000000000003" customHeight="1" x14ac:dyDescent="0.4">
      <c r="A19" s="22"/>
      <c r="B19" s="106"/>
      <c r="C19" s="114"/>
      <c r="D19" s="23" t="s">
        <v>19</v>
      </c>
      <c r="E19" s="24">
        <v>15600</v>
      </c>
      <c r="F19" s="24">
        <v>17160</v>
      </c>
      <c r="G19" s="25" t="s">
        <v>15</v>
      </c>
      <c r="H19" s="112"/>
      <c r="I19" s="30">
        <v>1</v>
      </c>
      <c r="J19" s="31">
        <f t="shared" si="0"/>
        <v>17160</v>
      </c>
      <c r="K19" s="22"/>
    </row>
    <row r="20" spans="1:12" s="27" customFormat="1" ht="39.950000000000003" customHeight="1" thickBot="1" x14ac:dyDescent="0.45">
      <c r="A20" s="22"/>
      <c r="B20" s="106"/>
      <c r="C20" s="115"/>
      <c r="D20" s="32" t="s">
        <v>20</v>
      </c>
      <c r="E20" s="33">
        <v>26000</v>
      </c>
      <c r="F20" s="33">
        <v>28600</v>
      </c>
      <c r="G20" s="34" t="s">
        <v>15</v>
      </c>
      <c r="H20" s="113"/>
      <c r="I20" s="35"/>
      <c r="J20" s="36" t="str">
        <f t="shared" si="0"/>
        <v/>
      </c>
      <c r="K20" s="22"/>
    </row>
    <row r="21" spans="1:12" s="27" customFormat="1" ht="39.950000000000003" customHeight="1" thickTop="1" thickBot="1" x14ac:dyDescent="0.45">
      <c r="A21" s="22"/>
      <c r="B21" s="107"/>
      <c r="C21" s="47" t="s">
        <v>25</v>
      </c>
      <c r="D21" s="48" t="s">
        <v>26</v>
      </c>
      <c r="E21" s="49">
        <v>320</v>
      </c>
      <c r="F21" s="50">
        <v>352</v>
      </c>
      <c r="G21" s="51" t="s">
        <v>15</v>
      </c>
      <c r="H21" s="52"/>
      <c r="I21" s="53"/>
      <c r="J21" s="54" t="str">
        <f t="shared" si="0"/>
        <v/>
      </c>
      <c r="K21" s="22"/>
    </row>
    <row r="22" spans="1:12" s="27" customFormat="1" ht="39.950000000000003" customHeight="1" thickTop="1" x14ac:dyDescent="0.4">
      <c r="A22" s="22"/>
      <c r="B22" s="119" t="s">
        <v>27</v>
      </c>
      <c r="C22" s="55" t="s">
        <v>28</v>
      </c>
      <c r="D22" s="56" t="s">
        <v>29</v>
      </c>
      <c r="E22" s="57" t="s">
        <v>30</v>
      </c>
      <c r="F22" s="38" t="s">
        <v>30</v>
      </c>
      <c r="G22" s="58">
        <v>80</v>
      </c>
      <c r="H22" s="55" t="s">
        <v>31</v>
      </c>
      <c r="I22" s="59">
        <v>20</v>
      </c>
      <c r="J22" s="60"/>
      <c r="K22" s="22"/>
    </row>
    <row r="23" spans="1:12" s="27" customFormat="1" ht="39.950000000000003" customHeight="1" x14ac:dyDescent="0.4">
      <c r="A23" s="22"/>
      <c r="B23" s="106"/>
      <c r="C23" s="61" t="s">
        <v>32</v>
      </c>
      <c r="D23" s="62" t="s">
        <v>29</v>
      </c>
      <c r="E23" s="24" t="s">
        <v>30</v>
      </c>
      <c r="F23" s="24" t="s">
        <v>30</v>
      </c>
      <c r="G23" s="25">
        <v>18</v>
      </c>
      <c r="H23" s="61" t="s">
        <v>33</v>
      </c>
      <c r="I23" s="28"/>
      <c r="J23" s="26"/>
      <c r="K23" s="22"/>
    </row>
    <row r="24" spans="1:12" s="27" customFormat="1" ht="39.950000000000003" customHeight="1" x14ac:dyDescent="0.4">
      <c r="A24" s="22"/>
      <c r="B24" s="106"/>
      <c r="C24" s="61" t="s">
        <v>34</v>
      </c>
      <c r="D24" s="62" t="s">
        <v>29</v>
      </c>
      <c r="E24" s="24" t="s">
        <v>30</v>
      </c>
      <c r="F24" s="24" t="s">
        <v>30</v>
      </c>
      <c r="G24" s="25">
        <v>10</v>
      </c>
      <c r="H24" s="61" t="s">
        <v>35</v>
      </c>
      <c r="I24" s="28"/>
      <c r="J24" s="26"/>
      <c r="K24" s="22"/>
    </row>
    <row r="25" spans="1:12" s="27" customFormat="1" ht="39.950000000000003" customHeight="1" x14ac:dyDescent="0.4">
      <c r="A25" s="22"/>
      <c r="B25" s="106"/>
      <c r="C25" s="61" t="s">
        <v>36</v>
      </c>
      <c r="D25" s="62" t="s">
        <v>37</v>
      </c>
      <c r="E25" s="24" t="s">
        <v>15</v>
      </c>
      <c r="F25" s="33" t="s">
        <v>15</v>
      </c>
      <c r="G25" s="34">
        <v>340</v>
      </c>
      <c r="H25" s="61"/>
      <c r="I25" s="63">
        <v>80</v>
      </c>
      <c r="J25" s="26"/>
      <c r="K25" s="22"/>
      <c r="L25" s="64"/>
    </row>
    <row r="26" spans="1:12" s="27" customFormat="1" ht="39.950000000000003" customHeight="1" thickBot="1" x14ac:dyDescent="0.45">
      <c r="A26" s="22"/>
      <c r="B26" s="107"/>
      <c r="C26" s="61" t="s">
        <v>38</v>
      </c>
      <c r="D26" s="62" t="s">
        <v>29</v>
      </c>
      <c r="E26" s="24" t="s">
        <v>15</v>
      </c>
      <c r="F26" s="33" t="s">
        <v>15</v>
      </c>
      <c r="G26" s="34">
        <v>3</v>
      </c>
      <c r="H26" s="61"/>
      <c r="I26" s="63"/>
      <c r="J26" s="65"/>
      <c r="K26" s="22"/>
    </row>
    <row r="27" spans="1:12" s="27" customFormat="1" ht="39.950000000000003" customHeight="1" thickTop="1" x14ac:dyDescent="0.4">
      <c r="A27" s="22"/>
      <c r="B27" s="119" t="s">
        <v>39</v>
      </c>
      <c r="C27" s="66" t="s">
        <v>40</v>
      </c>
      <c r="D27" s="67" t="s">
        <v>41</v>
      </c>
      <c r="E27" s="38">
        <v>2400</v>
      </c>
      <c r="F27" s="38">
        <v>2640</v>
      </c>
      <c r="G27" s="39">
        <v>1</v>
      </c>
      <c r="H27" s="66" t="s">
        <v>42</v>
      </c>
      <c r="I27" s="40"/>
      <c r="J27" s="29" t="str">
        <f t="shared" ref="J27:J47" si="1">IF(I27="","",F27*I27)</f>
        <v/>
      </c>
      <c r="K27" s="22"/>
    </row>
    <row r="28" spans="1:12" s="27" customFormat="1" ht="39.950000000000003" hidden="1" customHeight="1" x14ac:dyDescent="0.4">
      <c r="A28" s="22"/>
      <c r="B28" s="106"/>
      <c r="C28" s="61" t="s">
        <v>43</v>
      </c>
      <c r="D28" s="62" t="s">
        <v>41</v>
      </c>
      <c r="E28" s="24">
        <v>1200</v>
      </c>
      <c r="F28" s="24">
        <f>IF(E28="","",ROUNDDOWN(E28*1.08,0))</f>
        <v>1296</v>
      </c>
      <c r="G28" s="25" t="s">
        <v>30</v>
      </c>
      <c r="H28" s="61"/>
      <c r="I28" s="28"/>
      <c r="J28" s="29" t="str">
        <f t="shared" si="1"/>
        <v/>
      </c>
      <c r="K28" s="22"/>
    </row>
    <row r="29" spans="1:12" s="27" customFormat="1" ht="39.950000000000003" hidden="1" customHeight="1" x14ac:dyDescent="0.4">
      <c r="A29" s="22"/>
      <c r="B29" s="106"/>
      <c r="C29" s="61" t="s">
        <v>44</v>
      </c>
      <c r="D29" s="62" t="s">
        <v>41</v>
      </c>
      <c r="E29" s="24">
        <v>1200</v>
      </c>
      <c r="F29" s="24">
        <f>IF(E29="","",ROUNDDOWN(E29*1.08,0))</f>
        <v>1296</v>
      </c>
      <c r="G29" s="25" t="s">
        <v>30</v>
      </c>
      <c r="H29" s="61"/>
      <c r="I29" s="28"/>
      <c r="J29" s="29" t="str">
        <f t="shared" si="1"/>
        <v/>
      </c>
      <c r="K29" s="22"/>
    </row>
    <row r="30" spans="1:12" s="27" customFormat="1" ht="39.950000000000003" hidden="1" customHeight="1" x14ac:dyDescent="0.4">
      <c r="A30" s="22"/>
      <c r="B30" s="106"/>
      <c r="C30" s="61" t="s">
        <v>45</v>
      </c>
      <c r="D30" s="62" t="s">
        <v>41</v>
      </c>
      <c r="E30" s="24">
        <v>1200</v>
      </c>
      <c r="F30" s="24">
        <f>IF(E30="","",ROUNDDOWN(E30*1.08,0))</f>
        <v>1296</v>
      </c>
      <c r="G30" s="25" t="s">
        <v>30</v>
      </c>
      <c r="H30" s="61"/>
      <c r="I30" s="28"/>
      <c r="J30" s="29" t="str">
        <f t="shared" si="1"/>
        <v/>
      </c>
      <c r="K30" s="22"/>
    </row>
    <row r="31" spans="1:12" s="27" customFormat="1" ht="39.950000000000003" customHeight="1" x14ac:dyDescent="0.4">
      <c r="A31" s="22"/>
      <c r="B31" s="106"/>
      <c r="C31" s="61" t="s">
        <v>46</v>
      </c>
      <c r="D31" s="62" t="s">
        <v>41</v>
      </c>
      <c r="E31" s="24">
        <v>1000</v>
      </c>
      <c r="F31" s="24">
        <v>1100</v>
      </c>
      <c r="G31" s="25">
        <v>1</v>
      </c>
      <c r="H31" s="68" t="s">
        <v>47</v>
      </c>
      <c r="I31" s="30">
        <v>1</v>
      </c>
      <c r="J31" s="31">
        <f t="shared" si="1"/>
        <v>1100</v>
      </c>
      <c r="K31" s="22"/>
    </row>
    <row r="32" spans="1:12" s="27" customFormat="1" ht="39.950000000000003" customHeight="1" thickBot="1" x14ac:dyDescent="0.45">
      <c r="A32" s="22"/>
      <c r="B32" s="107"/>
      <c r="C32" s="69" t="s">
        <v>48</v>
      </c>
      <c r="D32" s="70" t="s">
        <v>41</v>
      </c>
      <c r="E32" s="43">
        <v>300</v>
      </c>
      <c r="F32" s="43">
        <f t="shared" ref="F32:F37" si="2">IF(E32="","",ROUNDDOWN(E32*1.1,0))</f>
        <v>330</v>
      </c>
      <c r="G32" s="44">
        <v>1</v>
      </c>
      <c r="H32" s="69" t="s">
        <v>49</v>
      </c>
      <c r="I32" s="45"/>
      <c r="J32" s="46" t="str">
        <f t="shared" si="1"/>
        <v/>
      </c>
      <c r="K32" s="22"/>
    </row>
    <row r="33" spans="1:11" s="27" customFormat="1" ht="39.950000000000003" hidden="1" customHeight="1" thickTop="1" x14ac:dyDescent="0.4">
      <c r="A33" s="22"/>
      <c r="B33" s="71"/>
      <c r="C33" s="55" t="s">
        <v>50</v>
      </c>
      <c r="D33" s="56" t="s">
        <v>41</v>
      </c>
      <c r="E33" s="57">
        <v>800</v>
      </c>
      <c r="F33" s="57">
        <f t="shared" si="2"/>
        <v>880</v>
      </c>
      <c r="G33" s="58" t="s">
        <v>30</v>
      </c>
      <c r="H33" s="55"/>
      <c r="I33" s="72"/>
      <c r="J33" s="41" t="str">
        <f t="shared" si="1"/>
        <v/>
      </c>
      <c r="K33" s="22"/>
    </row>
    <row r="34" spans="1:11" s="27" customFormat="1" ht="39.950000000000003" customHeight="1" thickTop="1" x14ac:dyDescent="0.4">
      <c r="A34" s="22"/>
      <c r="B34" s="119" t="s">
        <v>51</v>
      </c>
      <c r="C34" s="61" t="s">
        <v>52</v>
      </c>
      <c r="D34" s="62" t="s">
        <v>53</v>
      </c>
      <c r="E34" s="24">
        <v>1000</v>
      </c>
      <c r="F34" s="24">
        <f t="shared" si="2"/>
        <v>1100</v>
      </c>
      <c r="G34" s="25">
        <v>2</v>
      </c>
      <c r="H34" s="61" t="s">
        <v>54</v>
      </c>
      <c r="I34" s="28"/>
      <c r="J34" s="29" t="str">
        <f t="shared" si="1"/>
        <v/>
      </c>
      <c r="K34" s="22"/>
    </row>
    <row r="35" spans="1:11" s="27" customFormat="1" ht="39.950000000000003" customHeight="1" x14ac:dyDescent="0.4">
      <c r="A35" s="22"/>
      <c r="B35" s="106"/>
      <c r="C35" s="61" t="s">
        <v>55</v>
      </c>
      <c r="D35" s="62" t="s">
        <v>56</v>
      </c>
      <c r="E35" s="24">
        <v>1200</v>
      </c>
      <c r="F35" s="24">
        <f t="shared" si="2"/>
        <v>1320</v>
      </c>
      <c r="G35" s="25">
        <v>2</v>
      </c>
      <c r="H35" s="61" t="s">
        <v>57</v>
      </c>
      <c r="I35" s="30">
        <v>1</v>
      </c>
      <c r="J35" s="31">
        <f t="shared" si="1"/>
        <v>1320</v>
      </c>
      <c r="K35" s="22"/>
    </row>
    <row r="36" spans="1:11" s="27" customFormat="1" ht="39.950000000000003" customHeight="1" x14ac:dyDescent="0.4">
      <c r="A36" s="22"/>
      <c r="B36" s="106"/>
      <c r="C36" s="61" t="s">
        <v>58</v>
      </c>
      <c r="D36" s="62" t="s">
        <v>56</v>
      </c>
      <c r="E36" s="24">
        <v>1500</v>
      </c>
      <c r="F36" s="24">
        <f t="shared" si="2"/>
        <v>1650</v>
      </c>
      <c r="G36" s="25">
        <v>1</v>
      </c>
      <c r="H36" s="61" t="s">
        <v>54</v>
      </c>
      <c r="I36" s="28"/>
      <c r="J36" s="29" t="str">
        <f t="shared" si="1"/>
        <v/>
      </c>
      <c r="K36" s="22"/>
    </row>
    <row r="37" spans="1:11" s="27" customFormat="1" ht="39.950000000000003" customHeight="1" thickBot="1" x14ac:dyDescent="0.45">
      <c r="A37" s="22"/>
      <c r="B37" s="107"/>
      <c r="C37" s="73" t="s">
        <v>59</v>
      </c>
      <c r="D37" s="74" t="s">
        <v>41</v>
      </c>
      <c r="E37" s="33">
        <v>1500</v>
      </c>
      <c r="F37" s="43">
        <f t="shared" si="2"/>
        <v>1650</v>
      </c>
      <c r="G37" s="34">
        <v>2</v>
      </c>
      <c r="H37" s="75" t="s">
        <v>60</v>
      </c>
      <c r="I37" s="35"/>
      <c r="J37" s="46" t="str">
        <f t="shared" si="1"/>
        <v/>
      </c>
      <c r="K37" s="22"/>
    </row>
    <row r="38" spans="1:11" s="27" customFormat="1" ht="39.950000000000003" customHeight="1" thickTop="1" x14ac:dyDescent="0.4">
      <c r="A38" s="22"/>
      <c r="B38" s="119" t="s">
        <v>61</v>
      </c>
      <c r="C38" s="66" t="s">
        <v>62</v>
      </c>
      <c r="D38" s="67" t="s">
        <v>41</v>
      </c>
      <c r="E38" s="38">
        <v>600</v>
      </c>
      <c r="F38" s="57">
        <v>660</v>
      </c>
      <c r="G38" s="39">
        <v>7</v>
      </c>
      <c r="H38" s="76" t="s">
        <v>63</v>
      </c>
      <c r="I38" s="40"/>
      <c r="J38" s="41" t="str">
        <f t="shared" si="1"/>
        <v/>
      </c>
      <c r="K38" s="22"/>
    </row>
    <row r="39" spans="1:11" s="27" customFormat="1" ht="39.950000000000003" customHeight="1" x14ac:dyDescent="0.4">
      <c r="A39" s="22"/>
      <c r="B39" s="106"/>
      <c r="C39" s="61" t="s">
        <v>64</v>
      </c>
      <c r="D39" s="62" t="s">
        <v>41</v>
      </c>
      <c r="E39" s="24">
        <v>200</v>
      </c>
      <c r="F39" s="24">
        <v>220</v>
      </c>
      <c r="G39" s="25">
        <v>3</v>
      </c>
      <c r="H39" s="61"/>
      <c r="I39" s="28"/>
      <c r="J39" s="29" t="str">
        <f t="shared" si="1"/>
        <v/>
      </c>
      <c r="K39" s="22"/>
    </row>
    <row r="40" spans="1:11" s="27" customFormat="1" ht="39.950000000000003" customHeight="1" x14ac:dyDescent="0.4">
      <c r="A40" s="22"/>
      <c r="B40" s="106"/>
      <c r="C40" s="61" t="s">
        <v>65</v>
      </c>
      <c r="D40" s="62" t="s">
        <v>41</v>
      </c>
      <c r="E40" s="24">
        <v>100</v>
      </c>
      <c r="F40" s="24">
        <v>110</v>
      </c>
      <c r="G40" s="25">
        <v>1</v>
      </c>
      <c r="H40" s="61"/>
      <c r="I40" s="28"/>
      <c r="J40" s="29" t="str">
        <f t="shared" si="1"/>
        <v/>
      </c>
      <c r="K40" s="22"/>
    </row>
    <row r="41" spans="1:11" s="27" customFormat="1" ht="39.950000000000003" customHeight="1" x14ac:dyDescent="0.4">
      <c r="A41" s="22"/>
      <c r="B41" s="106"/>
      <c r="C41" s="61" t="s">
        <v>66</v>
      </c>
      <c r="D41" s="62" t="s">
        <v>67</v>
      </c>
      <c r="E41" s="24">
        <v>500</v>
      </c>
      <c r="F41" s="24">
        <v>550</v>
      </c>
      <c r="G41" s="25">
        <v>2</v>
      </c>
      <c r="H41" s="61"/>
      <c r="I41" s="28"/>
      <c r="J41" s="29" t="str">
        <f t="shared" si="1"/>
        <v/>
      </c>
      <c r="K41" s="22"/>
    </row>
    <row r="42" spans="1:11" s="27" customFormat="1" ht="39.950000000000003" customHeight="1" thickBot="1" x14ac:dyDescent="0.45">
      <c r="A42" s="22"/>
      <c r="B42" s="107"/>
      <c r="C42" s="69" t="s">
        <v>68</v>
      </c>
      <c r="D42" s="70" t="s">
        <v>56</v>
      </c>
      <c r="E42" s="43">
        <v>500</v>
      </c>
      <c r="F42" s="33">
        <v>550</v>
      </c>
      <c r="G42" s="44">
        <v>1</v>
      </c>
      <c r="H42" s="69" t="s">
        <v>69</v>
      </c>
      <c r="I42" s="45"/>
      <c r="J42" s="46" t="str">
        <f t="shared" si="1"/>
        <v/>
      </c>
      <c r="K42" s="22"/>
    </row>
    <row r="43" spans="1:11" s="27" customFormat="1" ht="39.950000000000003" customHeight="1" thickTop="1" x14ac:dyDescent="0.4">
      <c r="A43" s="22"/>
      <c r="B43" s="119" t="s">
        <v>70</v>
      </c>
      <c r="C43" s="55" t="s">
        <v>71</v>
      </c>
      <c r="D43" s="56" t="s">
        <v>41</v>
      </c>
      <c r="E43" s="57">
        <v>500</v>
      </c>
      <c r="F43" s="38">
        <v>550</v>
      </c>
      <c r="G43" s="58">
        <v>2</v>
      </c>
      <c r="H43" s="55"/>
      <c r="I43" s="72"/>
      <c r="J43" s="77" t="str">
        <f t="shared" si="1"/>
        <v/>
      </c>
      <c r="K43" s="22"/>
    </row>
    <row r="44" spans="1:11" s="27" customFormat="1" ht="39.950000000000003" customHeight="1" x14ac:dyDescent="0.4">
      <c r="A44" s="22"/>
      <c r="B44" s="106"/>
      <c r="C44" s="61" t="s">
        <v>85</v>
      </c>
      <c r="D44" s="62" t="s">
        <v>56</v>
      </c>
      <c r="E44" s="24">
        <v>200</v>
      </c>
      <c r="F44" s="24">
        <v>220</v>
      </c>
      <c r="G44" s="25">
        <v>5</v>
      </c>
      <c r="H44" s="61"/>
      <c r="I44" s="28"/>
      <c r="J44" s="29" t="str">
        <f t="shared" si="1"/>
        <v/>
      </c>
      <c r="K44" s="22"/>
    </row>
    <row r="45" spans="1:11" s="27" customFormat="1" ht="39.950000000000003" customHeight="1" x14ac:dyDescent="0.4">
      <c r="A45" s="22"/>
      <c r="B45" s="106"/>
      <c r="C45" s="61" t="s">
        <v>72</v>
      </c>
      <c r="D45" s="62" t="s">
        <v>56</v>
      </c>
      <c r="E45" s="24">
        <v>200</v>
      </c>
      <c r="F45" s="24">
        <v>220</v>
      </c>
      <c r="G45" s="25">
        <v>2</v>
      </c>
      <c r="H45" s="61"/>
      <c r="I45" s="28"/>
      <c r="J45" s="29" t="str">
        <f t="shared" si="1"/>
        <v/>
      </c>
      <c r="K45" s="22"/>
    </row>
    <row r="46" spans="1:11" s="27" customFormat="1" ht="39.950000000000003" customHeight="1" thickBot="1" x14ac:dyDescent="0.45">
      <c r="A46" s="22"/>
      <c r="B46" s="106"/>
      <c r="C46" s="61" t="s">
        <v>73</v>
      </c>
      <c r="D46" s="62" t="s">
        <v>56</v>
      </c>
      <c r="E46" s="43">
        <v>100</v>
      </c>
      <c r="F46" s="43">
        <v>110</v>
      </c>
      <c r="G46" s="44">
        <v>2</v>
      </c>
      <c r="H46" s="78"/>
      <c r="I46" s="28"/>
      <c r="J46" s="29" t="str">
        <f t="shared" si="1"/>
        <v/>
      </c>
      <c r="K46" s="22"/>
    </row>
    <row r="47" spans="1:11" s="27" customFormat="1" ht="49.5" customHeight="1" thickTop="1" thickBot="1" x14ac:dyDescent="0.45">
      <c r="A47" s="22"/>
      <c r="B47" s="107"/>
      <c r="C47" s="69" t="s">
        <v>75</v>
      </c>
      <c r="D47" s="70" t="s">
        <v>76</v>
      </c>
      <c r="E47" s="43">
        <v>100</v>
      </c>
      <c r="F47" s="43">
        <v>110</v>
      </c>
      <c r="G47" s="44">
        <v>1</v>
      </c>
      <c r="H47" s="78" t="s">
        <v>74</v>
      </c>
      <c r="I47" s="45"/>
      <c r="J47" s="46" t="str">
        <f t="shared" si="1"/>
        <v/>
      </c>
      <c r="K47" s="22"/>
    </row>
    <row r="48" spans="1:11" s="27" customFormat="1" ht="47.25" customHeight="1" thickTop="1" x14ac:dyDescent="0.4">
      <c r="A48" s="22"/>
      <c r="B48" s="79"/>
      <c r="C48" s="102" t="s">
        <v>77</v>
      </c>
      <c r="D48" s="102"/>
      <c r="E48" s="102"/>
      <c r="F48" s="102"/>
      <c r="G48" s="102"/>
      <c r="H48" s="80"/>
      <c r="I48" s="81"/>
      <c r="J48" s="82">
        <v>107580</v>
      </c>
      <c r="K48" s="22"/>
    </row>
    <row r="49" spans="1:15" s="27" customFormat="1" ht="9.75" customHeight="1" x14ac:dyDescent="0.4">
      <c r="A49" s="22"/>
      <c r="B49" s="83"/>
      <c r="C49" s="84"/>
      <c r="D49" s="85"/>
      <c r="E49" s="86"/>
      <c r="F49" s="86"/>
      <c r="G49" s="87"/>
      <c r="H49" s="88"/>
      <c r="I49" s="87"/>
      <c r="J49" s="89"/>
      <c r="K49" s="22"/>
    </row>
    <row r="50" spans="1:15" s="27" customFormat="1" ht="27" customHeight="1" x14ac:dyDescent="0.4">
      <c r="A50" s="22"/>
      <c r="B50" s="83"/>
      <c r="C50" s="84"/>
      <c r="D50" s="85"/>
      <c r="E50" s="86"/>
      <c r="F50" s="86"/>
      <c r="H50" s="90"/>
      <c r="I50" s="91"/>
      <c r="J50" s="92"/>
      <c r="K50" s="22"/>
    </row>
    <row r="51" spans="1:15" s="27" customFormat="1" ht="27.75" customHeight="1" x14ac:dyDescent="0.4">
      <c r="A51" s="22"/>
      <c r="B51" s="83"/>
      <c r="C51" s="84"/>
      <c r="D51" s="85"/>
      <c r="E51" s="86"/>
      <c r="F51" s="93"/>
      <c r="G51" s="91" t="s">
        <v>78</v>
      </c>
      <c r="H51" s="90"/>
      <c r="I51" s="94"/>
      <c r="J51" s="92"/>
      <c r="K51" s="22"/>
    </row>
    <row r="52" spans="1:15" s="27" customFormat="1" ht="27.75" customHeight="1" x14ac:dyDescent="0.15">
      <c r="A52" s="1"/>
      <c r="B52" s="83"/>
      <c r="C52" s="84"/>
      <c r="D52" s="85"/>
      <c r="E52" s="86"/>
      <c r="F52" s="86"/>
      <c r="G52" s="94" t="s">
        <v>79</v>
      </c>
      <c r="H52" s="90"/>
      <c r="I52" s="91"/>
      <c r="J52" s="92"/>
      <c r="K52" s="22"/>
    </row>
    <row r="53" spans="1:15" ht="24" customHeight="1" x14ac:dyDescent="0.15">
      <c r="B53" s="2"/>
      <c r="C53" s="3"/>
      <c r="D53" s="2"/>
      <c r="E53" s="3"/>
      <c r="F53" s="3"/>
      <c r="G53" s="94" t="s">
        <v>80</v>
      </c>
      <c r="H53" s="95"/>
      <c r="I53" s="96"/>
      <c r="J53" s="95"/>
    </row>
    <row r="54" spans="1:15" ht="30" customHeight="1" x14ac:dyDescent="0.15">
      <c r="G54" s="97" t="s">
        <v>81</v>
      </c>
      <c r="J54" s="98"/>
    </row>
    <row r="55" spans="1:15" ht="30" customHeight="1" x14ac:dyDescent="0.15">
      <c r="J55" s="98"/>
    </row>
    <row r="56" spans="1:15" ht="30" customHeight="1" x14ac:dyDescent="0.15">
      <c r="J56" s="98"/>
    </row>
    <row r="57" spans="1:15" ht="30" customHeight="1" x14ac:dyDescent="0.15">
      <c r="J57" s="98"/>
    </row>
    <row r="58" spans="1:15" ht="30" customHeight="1" x14ac:dyDescent="0.15">
      <c r="J58" s="98"/>
    </row>
    <row r="59" spans="1:15" ht="30" customHeight="1" x14ac:dyDescent="0.15">
      <c r="J59" s="98"/>
    </row>
    <row r="60" spans="1:15" s="1" customFormat="1" ht="30" customHeight="1" x14ac:dyDescent="0.15">
      <c r="B60" s="12"/>
      <c r="C60" s="13"/>
      <c r="D60" s="12"/>
      <c r="E60" s="14"/>
      <c r="F60" s="14"/>
      <c r="G60" s="15"/>
      <c r="H60" s="13"/>
      <c r="I60" s="15"/>
      <c r="J60" s="98"/>
      <c r="L60" s="5"/>
      <c r="M60" s="5"/>
      <c r="N60" s="5"/>
      <c r="O60" s="5"/>
    </row>
    <row r="61" spans="1:15" s="1" customFormat="1" ht="30" customHeight="1" x14ac:dyDescent="0.15">
      <c r="B61" s="12"/>
      <c r="C61" s="13"/>
      <c r="D61" s="12"/>
      <c r="E61" s="14"/>
      <c r="F61" s="14"/>
      <c r="G61" s="15"/>
      <c r="H61" s="13"/>
      <c r="I61" s="15"/>
      <c r="J61" s="98"/>
      <c r="L61" s="5"/>
      <c r="M61" s="5"/>
      <c r="N61" s="5"/>
      <c r="O61" s="5"/>
    </row>
    <row r="62" spans="1:15" s="1" customFormat="1" ht="30" customHeight="1" x14ac:dyDescent="0.15">
      <c r="B62" s="12"/>
      <c r="C62" s="13"/>
      <c r="D62" s="12"/>
      <c r="E62" s="14"/>
      <c r="F62" s="14"/>
      <c r="G62" s="15"/>
      <c r="H62" s="13"/>
      <c r="I62" s="15"/>
      <c r="J62" s="98"/>
      <c r="L62" s="5"/>
      <c r="M62" s="5"/>
      <c r="N62" s="5"/>
      <c r="O62" s="5"/>
    </row>
    <row r="63" spans="1:15" s="1" customFormat="1" ht="30" customHeight="1" x14ac:dyDescent="0.15">
      <c r="B63" s="12"/>
      <c r="C63" s="13"/>
      <c r="D63" s="12"/>
      <c r="E63" s="14"/>
      <c r="F63" s="14"/>
      <c r="G63" s="15"/>
      <c r="H63" s="13"/>
      <c r="I63" s="15"/>
      <c r="J63" s="98"/>
      <c r="L63" s="5"/>
      <c r="M63" s="5"/>
      <c r="N63" s="5"/>
      <c r="O63" s="5"/>
    </row>
    <row r="64" spans="1:15" s="1" customFormat="1" ht="30" customHeight="1" x14ac:dyDescent="0.15">
      <c r="B64" s="12"/>
      <c r="C64" s="13"/>
      <c r="D64" s="12"/>
      <c r="E64" s="14"/>
      <c r="F64" s="14"/>
      <c r="G64" s="15"/>
      <c r="H64" s="13"/>
      <c r="I64" s="15"/>
      <c r="J64" s="98"/>
      <c r="L64" s="5"/>
      <c r="M64" s="5"/>
      <c r="N64" s="5"/>
      <c r="O64" s="5"/>
    </row>
    <row r="65" spans="2:15" s="1" customFormat="1" ht="30" customHeight="1" x14ac:dyDescent="0.15">
      <c r="B65" s="12"/>
      <c r="C65" s="13"/>
      <c r="D65" s="12"/>
      <c r="E65" s="14"/>
      <c r="F65" s="14"/>
      <c r="G65" s="15"/>
      <c r="H65" s="13"/>
      <c r="I65" s="15"/>
      <c r="J65" s="98"/>
      <c r="L65" s="5"/>
      <c r="M65" s="5"/>
      <c r="N65" s="5"/>
      <c r="O65" s="5"/>
    </row>
    <row r="66" spans="2:15" s="1" customFormat="1" ht="30" customHeight="1" x14ac:dyDescent="0.15">
      <c r="B66" s="12"/>
      <c r="C66" s="13"/>
      <c r="D66" s="12"/>
      <c r="E66" s="14"/>
      <c r="F66" s="14"/>
      <c r="G66" s="15"/>
      <c r="H66" s="13"/>
      <c r="I66" s="15"/>
      <c r="J66" s="98"/>
      <c r="L66" s="5"/>
      <c r="M66" s="5"/>
      <c r="N66" s="5"/>
      <c r="O66" s="5"/>
    </row>
    <row r="67" spans="2:15" s="1" customFormat="1" ht="30" customHeight="1" x14ac:dyDescent="0.15">
      <c r="B67" s="12"/>
      <c r="C67" s="13"/>
      <c r="D67" s="12"/>
      <c r="E67" s="14"/>
      <c r="F67" s="14"/>
      <c r="G67" s="15"/>
      <c r="H67" s="13"/>
      <c r="I67" s="15"/>
      <c r="J67" s="98"/>
      <c r="L67" s="5"/>
      <c r="M67" s="5"/>
      <c r="N67" s="5"/>
      <c r="O67" s="5"/>
    </row>
    <row r="68" spans="2:15" s="1" customFormat="1" ht="30" customHeight="1" x14ac:dyDescent="0.15">
      <c r="B68" s="12"/>
      <c r="C68" s="13"/>
      <c r="D68" s="12"/>
      <c r="E68" s="14"/>
      <c r="F68" s="14"/>
      <c r="G68" s="15"/>
      <c r="H68" s="13"/>
      <c r="I68" s="15"/>
      <c r="J68" s="98"/>
      <c r="L68" s="5"/>
      <c r="M68" s="5"/>
      <c r="N68" s="5"/>
      <c r="O68" s="5"/>
    </row>
    <row r="69" spans="2:15" s="1" customFormat="1" ht="30" customHeight="1" x14ac:dyDescent="0.15">
      <c r="B69" s="12"/>
      <c r="C69" s="13"/>
      <c r="D69" s="12"/>
      <c r="E69" s="14"/>
      <c r="F69" s="14"/>
      <c r="G69" s="15"/>
      <c r="H69" s="13"/>
      <c r="I69" s="15"/>
      <c r="J69" s="98"/>
      <c r="L69" s="5"/>
      <c r="M69" s="5"/>
      <c r="N69" s="5"/>
      <c r="O69" s="5"/>
    </row>
    <row r="70" spans="2:15" s="1" customFormat="1" ht="30" customHeight="1" x14ac:dyDescent="0.15">
      <c r="B70" s="12"/>
      <c r="C70" s="13"/>
      <c r="D70" s="12"/>
      <c r="E70" s="14"/>
      <c r="F70" s="14"/>
      <c r="G70" s="15"/>
      <c r="H70" s="13"/>
      <c r="I70" s="15"/>
      <c r="J70" s="98"/>
      <c r="L70" s="5"/>
      <c r="M70" s="5"/>
      <c r="N70" s="5"/>
      <c r="O70" s="5"/>
    </row>
    <row r="71" spans="2:15" s="1" customFormat="1" ht="30" customHeight="1" x14ac:dyDescent="0.15">
      <c r="B71" s="12"/>
      <c r="C71" s="13"/>
      <c r="D71" s="12"/>
      <c r="E71" s="14"/>
      <c r="F71" s="14"/>
      <c r="G71" s="15"/>
      <c r="H71" s="13"/>
      <c r="I71" s="15"/>
      <c r="J71" s="98"/>
      <c r="L71" s="5"/>
      <c r="M71" s="5"/>
      <c r="N71" s="5"/>
      <c r="O71" s="5"/>
    </row>
    <row r="72" spans="2:15" s="1" customFormat="1" ht="30" customHeight="1" x14ac:dyDescent="0.15">
      <c r="B72" s="12"/>
      <c r="C72" s="13"/>
      <c r="D72" s="12"/>
      <c r="E72" s="14"/>
      <c r="F72" s="14"/>
      <c r="G72" s="15"/>
      <c r="H72" s="13"/>
      <c r="I72" s="15"/>
      <c r="J72" s="98"/>
      <c r="L72" s="5"/>
      <c r="M72" s="5"/>
      <c r="N72" s="5"/>
      <c r="O72" s="5"/>
    </row>
    <row r="73" spans="2:15" s="1" customFormat="1" ht="30" customHeight="1" x14ac:dyDescent="0.15">
      <c r="B73" s="12"/>
      <c r="C73" s="13"/>
      <c r="D73" s="12"/>
      <c r="E73" s="14"/>
      <c r="F73" s="14"/>
      <c r="G73" s="15"/>
      <c r="H73" s="13"/>
      <c r="I73" s="15"/>
      <c r="J73" s="98"/>
      <c r="L73" s="5"/>
      <c r="M73" s="5"/>
      <c r="N73" s="5"/>
      <c r="O73" s="5"/>
    </row>
    <row r="74" spans="2:15" s="1" customFormat="1" ht="30" customHeight="1" x14ac:dyDescent="0.15">
      <c r="B74" s="12"/>
      <c r="C74" s="13"/>
      <c r="D74" s="12"/>
      <c r="E74" s="14"/>
      <c r="F74" s="14"/>
      <c r="G74" s="15"/>
      <c r="H74" s="13"/>
      <c r="I74" s="15"/>
      <c r="J74" s="98"/>
      <c r="L74" s="5"/>
      <c r="M74" s="5"/>
      <c r="N74" s="5"/>
      <c r="O74" s="5"/>
    </row>
    <row r="75" spans="2:15" s="1" customFormat="1" ht="30" customHeight="1" x14ac:dyDescent="0.15">
      <c r="B75" s="12"/>
      <c r="C75" s="13"/>
      <c r="D75" s="12"/>
      <c r="E75" s="14"/>
      <c r="F75" s="14"/>
      <c r="G75" s="15"/>
      <c r="H75" s="13"/>
      <c r="I75" s="15"/>
      <c r="J75" s="98"/>
      <c r="L75" s="5"/>
      <c r="M75" s="5"/>
      <c r="N75" s="5"/>
      <c r="O75" s="5"/>
    </row>
    <row r="76" spans="2:15" s="1" customFormat="1" ht="30" customHeight="1" x14ac:dyDescent="0.15">
      <c r="B76" s="12"/>
      <c r="C76" s="13"/>
      <c r="D76" s="12"/>
      <c r="E76" s="14"/>
      <c r="F76" s="14"/>
      <c r="G76" s="15"/>
      <c r="H76" s="13"/>
      <c r="I76" s="15"/>
      <c r="J76" s="98"/>
      <c r="L76" s="5"/>
      <c r="M76" s="5"/>
      <c r="N76" s="5"/>
      <c r="O76" s="5"/>
    </row>
    <row r="77" spans="2:15" s="1" customFormat="1" ht="30" customHeight="1" x14ac:dyDescent="0.15">
      <c r="B77" s="12"/>
      <c r="C77" s="13"/>
      <c r="D77" s="12"/>
      <c r="E77" s="14"/>
      <c r="F77" s="14"/>
      <c r="G77" s="15"/>
      <c r="H77" s="13"/>
      <c r="I77" s="15"/>
      <c r="J77" s="98"/>
      <c r="L77" s="5"/>
      <c r="M77" s="5"/>
      <c r="N77" s="5"/>
      <c r="O77" s="5"/>
    </row>
    <row r="78" spans="2:15" s="1" customFormat="1" ht="30" customHeight="1" x14ac:dyDescent="0.15">
      <c r="B78" s="12"/>
      <c r="C78" s="13"/>
      <c r="D78" s="12"/>
      <c r="E78" s="14"/>
      <c r="F78" s="14"/>
      <c r="G78" s="15"/>
      <c r="H78" s="13"/>
      <c r="I78" s="15"/>
      <c r="J78" s="98"/>
      <c r="L78" s="5"/>
      <c r="M78" s="5"/>
      <c r="N78" s="5"/>
      <c r="O78" s="5"/>
    </row>
    <row r="79" spans="2:15" s="1" customFormat="1" ht="30" customHeight="1" x14ac:dyDescent="0.15">
      <c r="B79" s="12"/>
      <c r="C79" s="13"/>
      <c r="D79" s="12"/>
      <c r="E79" s="14"/>
      <c r="F79" s="14"/>
      <c r="G79" s="15"/>
      <c r="H79" s="13"/>
      <c r="I79" s="15"/>
      <c r="J79" s="98"/>
      <c r="L79" s="5"/>
      <c r="M79" s="5"/>
      <c r="N79" s="5"/>
      <c r="O79" s="5"/>
    </row>
    <row r="80" spans="2:15" s="1" customFormat="1" ht="30" customHeight="1" x14ac:dyDescent="0.15">
      <c r="B80" s="12"/>
      <c r="C80" s="13"/>
      <c r="D80" s="12"/>
      <c r="E80" s="14"/>
      <c r="F80" s="14"/>
      <c r="G80" s="15"/>
      <c r="H80" s="13"/>
      <c r="I80" s="15"/>
      <c r="J80" s="98"/>
      <c r="L80" s="5"/>
      <c r="M80" s="5"/>
      <c r="N80" s="5"/>
      <c r="O80" s="5"/>
    </row>
  </sheetData>
  <mergeCells count="15">
    <mergeCell ref="C48:G48"/>
    <mergeCell ref="B3:J3"/>
    <mergeCell ref="C5:D5"/>
    <mergeCell ref="B8:B21"/>
    <mergeCell ref="C8:C12"/>
    <mergeCell ref="H8:H12"/>
    <mergeCell ref="C13:C16"/>
    <mergeCell ref="H13:H16"/>
    <mergeCell ref="C17:C20"/>
    <mergeCell ref="H17:H20"/>
    <mergeCell ref="B22:B26"/>
    <mergeCell ref="B27:B32"/>
    <mergeCell ref="B34:B37"/>
    <mergeCell ref="B38:B42"/>
    <mergeCell ref="B43:B47"/>
  </mergeCells>
  <phoneticPr fontId="3"/>
  <pageMargins left="0.98425196850393704" right="0.23622047244094491" top="0.55118110236220474" bottom="0.35433070866141736" header="0.31496062992125984" footer="0.31496062992125984"/>
  <pageSetup paperSize="9" scale="39" orientation="portrait" r:id="rId1"/>
  <rowBreaks count="1" manualBreakCount="1">
    <brk id="52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利用料金表</vt:lpstr>
      <vt:lpstr>備品料金表 (記入例)</vt:lpstr>
      <vt:lpstr>'備品料金表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あかり 佐藤</dc:creator>
  <cp:lastModifiedBy>あかり 佐藤</cp:lastModifiedBy>
  <cp:lastPrinted>2025-05-07T01:19:47Z</cp:lastPrinted>
  <dcterms:created xsi:type="dcterms:W3CDTF">2025-05-07T01:18:48Z</dcterms:created>
  <dcterms:modified xsi:type="dcterms:W3CDTF">2025-05-08T02:58:40Z</dcterms:modified>
</cp:coreProperties>
</file>